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Z:\学務課\07_大幸教務学生係\本部事務局\03学生支援課\R7\20251128_【1215（月）提出締切】令和7年度博士（後期）課程学生の経済的支援状況に係る調査について（依頼）\01.本部から依頼\"/>
    </mc:Choice>
  </mc:AlternateContent>
  <xr:revisionPtr revIDLastSave="0" documentId="13_ncr:1_{E6FD5837-8166-41E1-AAB3-77A4E70113B6}" xr6:coauthVersionLast="47" xr6:coauthVersionMax="47" xr10:uidLastSave="{00000000-0000-0000-0000-000000000000}"/>
  <bookViews>
    <workbookView xWindow="-120" yWindow="-120" windowWidth="29040" windowHeight="15720" activeTab="2" xr2:uid="{170B05BA-A420-4D7A-9A5F-9ED29C444BDC}"/>
  </bookViews>
  <sheets>
    <sheet name="1" sheetId="12" r:id="rId1"/>
    <sheet name="2" sheetId="10" r:id="rId2"/>
    <sheet name="Q&amp;A" sheetId="14" r:id="rId3"/>
  </sheets>
  <definedNames>
    <definedName name="_xlnm._FilterDatabase" localSheetId="0" hidden="1">'1'!#REF!</definedName>
    <definedName name="_xlnm._FilterDatabase" localSheetId="1" hidden="1">'2'!$A$17:$J$362</definedName>
    <definedName name="_xlnm.Print_Area" localSheetId="0">'1'!$A$1:$L$36</definedName>
    <definedName name="_xlnm.Print_Area" localSheetId="1">'2'!$A$1:$L$362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7" i="10" l="1"/>
  <c r="B271" i="10"/>
  <c r="B260" i="10"/>
  <c r="B212" i="10"/>
  <c r="B148" i="10"/>
  <c r="M114" i="10"/>
  <c r="C120" i="10"/>
  <c r="B73" i="10"/>
  <c r="B26" i="10"/>
</calcChain>
</file>

<file path=xl/sharedStrings.xml><?xml version="1.0" encoding="utf-8"?>
<sst xmlns="http://schemas.openxmlformats.org/spreadsheetml/2006/main" count="353" uniqueCount="276">
  <si>
    <t>令和６年度に修了した</t>
    <rPh sb="0" eb="2">
      <t>レイワ</t>
    </rPh>
    <rPh sb="3" eb="5">
      <t>ネンド</t>
    </rPh>
    <rPh sb="6" eb="8">
      <t>シュウリョウ</t>
    </rPh>
    <phoneticPr fontId="1"/>
  </si>
  <si>
    <t>令和６年度に修了していなかった</t>
    <phoneticPr fontId="1"/>
  </si>
  <si>
    <t>回答はこちらにご入力ください。</t>
    <rPh sb="0" eb="2">
      <t>カイトウ</t>
    </rPh>
    <rPh sb="8" eb="10">
      <t>ニュウリョク</t>
    </rPh>
    <phoneticPr fontId="1"/>
  </si>
  <si>
    <t>【令和６年度に博士課程を修了された方におたずねします。】</t>
    <rPh sb="1" eb="3">
      <t>レイワ</t>
    </rPh>
    <rPh sb="4" eb="6">
      <t>ネンド</t>
    </rPh>
    <rPh sb="7" eb="9">
      <t>ハクシ</t>
    </rPh>
    <rPh sb="9" eb="11">
      <t>カテイ</t>
    </rPh>
    <rPh sb="12" eb="14">
      <t>シュウリョウ</t>
    </rPh>
    <rPh sb="17" eb="18">
      <t>カタ</t>
    </rPh>
    <phoneticPr fontId="1"/>
  </si>
  <si>
    <t>博士号を取得した</t>
    <rPh sb="0" eb="2">
      <t>ハクシ</t>
    </rPh>
    <rPh sb="2" eb="3">
      <t>ゴウ</t>
    </rPh>
    <rPh sb="4" eb="6">
      <t>シュトク</t>
    </rPh>
    <phoneticPr fontId="1"/>
  </si>
  <si>
    <t>博士号を取得していない</t>
    <rPh sb="0" eb="3">
      <t>ハクシゴウ</t>
    </rPh>
    <rPh sb="4" eb="6">
      <t>シュトク</t>
    </rPh>
    <phoneticPr fontId="1"/>
  </si>
  <si>
    <t>　</t>
    <phoneticPr fontId="1"/>
  </si>
  <si>
    <t>Q1-2．あなたは、令和７年３月末時点で博士号を取得していましたか。該当する番号をお選びください。</t>
    <rPh sb="10" eb="12">
      <t>レイワ</t>
    </rPh>
    <rPh sb="13" eb="14">
      <t>ネン</t>
    </rPh>
    <rPh sb="15" eb="16">
      <t>ガツ</t>
    </rPh>
    <rPh sb="16" eb="17">
      <t>マツ</t>
    </rPh>
    <rPh sb="17" eb="19">
      <t>ジテン</t>
    </rPh>
    <rPh sb="20" eb="23">
      <t>ハクシゴウ</t>
    </rPh>
    <rPh sb="24" eb="26">
      <t>シュトク</t>
    </rPh>
    <rPh sb="34" eb="36">
      <t>ガイトウ</t>
    </rPh>
    <rPh sb="38" eb="40">
      <t>バンゴウ</t>
    </rPh>
    <rPh sb="42" eb="43">
      <t>エラ</t>
    </rPh>
    <phoneticPr fontId="1"/>
  </si>
  <si>
    <t>標準修業年限以内</t>
  </si>
  <si>
    <t>標準修業年限を超える</t>
  </si>
  <si>
    <t>日本国外の大学を卒業した留学生であった(大学院から日本に来た)</t>
  </si>
  <si>
    <t>日本国内の大学を卒業した留学生であった(大学の学部から日本に来た)</t>
  </si>
  <si>
    <t>留学生ではない</t>
  </si>
  <si>
    <t>社会人学生(職に就いている)であった</t>
  </si>
  <si>
    <t>社会人学生(退職者または主婦・主夫)であった</t>
  </si>
  <si>
    <t>有給休暇</t>
  </si>
  <si>
    <t>研修扱い</t>
  </si>
  <si>
    <t>無給休暇</t>
  </si>
  <si>
    <t>時間短縮勤務</t>
  </si>
  <si>
    <t>休職</t>
  </si>
  <si>
    <t>その他</t>
  </si>
  <si>
    <t>変化なし</t>
  </si>
  <si>
    <t>全く支給されない</t>
  </si>
  <si>
    <t>180万円未満</t>
  </si>
  <si>
    <t>290万円以上</t>
  </si>
  <si>
    <t>TA業務とRA業務の両方に従事していた</t>
  </si>
  <si>
    <t>RA業務のみに従事していた</t>
  </si>
  <si>
    <t>実験・実習の準備</t>
  </si>
  <si>
    <t>学生への講義の実施</t>
  </si>
  <si>
    <t>授業等への出席の記録</t>
  </si>
  <si>
    <t>学生からの質問対応</t>
  </si>
  <si>
    <t>基盤的経費、大学の自主財源による研究</t>
  </si>
  <si>
    <t>国からの競争的な経費による研究</t>
  </si>
  <si>
    <t>民間団体（企業等）との共同研究</t>
  </si>
  <si>
    <t>研究開発機関との共同研究</t>
  </si>
  <si>
    <t>受託研究</t>
  </si>
  <si>
    <t>不明</t>
  </si>
  <si>
    <t>アルバイトまたは副業の実施状況について、おたずねします。</t>
    <phoneticPr fontId="1"/>
  </si>
  <si>
    <t>塾‧予備校の講師‧家庭教師‧通信教育の添削</t>
  </si>
  <si>
    <t>一般事務</t>
  </si>
  <si>
    <t>販売‧飲食業</t>
  </si>
  <si>
    <t>宿直‧警備‧工事‧交通誘導‧工場勤務</t>
  </si>
  <si>
    <t>生活費を稼ぐため</t>
  </si>
  <si>
    <t>勉学費を稼ぐため</t>
  </si>
  <si>
    <t>学生生活を楽しむため</t>
  </si>
  <si>
    <t>社会経験のため</t>
  </si>
  <si>
    <t>あなたが受けていた経済的支援（授業料減免、奨学金等）について、おたずねします。</t>
    <phoneticPr fontId="1"/>
  </si>
  <si>
    <t>受けていた</t>
  </si>
  <si>
    <t>大学独自の奨学金制度（貸与型）</t>
  </si>
  <si>
    <t>大学独自の奨学金制度（給付型）</t>
  </si>
  <si>
    <t>卓越大学院プログラム</t>
  </si>
  <si>
    <t>次世代研究者挑戦的研究プログラム</t>
  </si>
  <si>
    <t>日本学術振興会特別研究員（DC）</t>
  </si>
  <si>
    <t>日本学術振興会外国人特別研究員</t>
  </si>
  <si>
    <t>日本政府国費留学生</t>
  </si>
  <si>
    <t>外国政府国費留学生</t>
  </si>
  <si>
    <t>民間団体（企業等）等の奨学金制度（貸与型）</t>
  </si>
  <si>
    <t>民間団体（企業等）等の奨学金制度（給付型）</t>
  </si>
  <si>
    <t>その他の経済的支援（貸与型）</t>
  </si>
  <si>
    <t>その他の経済的支援（給付型）</t>
  </si>
  <si>
    <t>あなたが令和6年度に在籍した博士（後期）課程について、おたずねします。</t>
    <phoneticPr fontId="1"/>
  </si>
  <si>
    <t>平成25年度（2013年度）</t>
    <rPh sb="0" eb="2">
      <t>ヘイセイ</t>
    </rPh>
    <rPh sb="4" eb="6">
      <t>ネンド</t>
    </rPh>
    <rPh sb="11" eb="13">
      <t>ネンド</t>
    </rPh>
    <phoneticPr fontId="2"/>
  </si>
  <si>
    <t>平成26年度（2014年度）</t>
    <rPh sb="0" eb="2">
      <t>ヘイセイ</t>
    </rPh>
    <rPh sb="4" eb="6">
      <t>ネンド</t>
    </rPh>
    <rPh sb="11" eb="13">
      <t>ネンド</t>
    </rPh>
    <phoneticPr fontId="2"/>
  </si>
  <si>
    <t>平成27年度（2015年度）</t>
    <rPh sb="0" eb="2">
      <t>ヘイセイ</t>
    </rPh>
    <rPh sb="4" eb="6">
      <t>ネンド</t>
    </rPh>
    <rPh sb="11" eb="13">
      <t>ネンド</t>
    </rPh>
    <phoneticPr fontId="2"/>
  </si>
  <si>
    <t>平成28年度（2016年度）</t>
    <rPh sb="0" eb="2">
      <t>ヘイセイ</t>
    </rPh>
    <rPh sb="4" eb="6">
      <t>ネンド</t>
    </rPh>
    <rPh sb="11" eb="13">
      <t>ネンド</t>
    </rPh>
    <phoneticPr fontId="2"/>
  </si>
  <si>
    <t>平成29年度（2017年度）</t>
    <rPh sb="0" eb="2">
      <t>ヘイセイ</t>
    </rPh>
    <rPh sb="4" eb="6">
      <t>ネンド</t>
    </rPh>
    <rPh sb="11" eb="13">
      <t>ネンド</t>
    </rPh>
    <phoneticPr fontId="2"/>
  </si>
  <si>
    <t>平成30年度（2018年度）</t>
    <rPh sb="0" eb="2">
      <t>ヘイセイ</t>
    </rPh>
    <rPh sb="4" eb="6">
      <t>ネンド</t>
    </rPh>
    <rPh sb="11" eb="13">
      <t>ネンド</t>
    </rPh>
    <phoneticPr fontId="2"/>
  </si>
  <si>
    <t>平成31/令和元年度（2019年度）</t>
    <rPh sb="0" eb="2">
      <t>ヘイセイ</t>
    </rPh>
    <rPh sb="5" eb="7">
      <t>レイワ</t>
    </rPh>
    <rPh sb="7" eb="9">
      <t>ガンネン</t>
    </rPh>
    <rPh sb="9" eb="10">
      <t>ド</t>
    </rPh>
    <rPh sb="15" eb="17">
      <t>ネンド</t>
    </rPh>
    <phoneticPr fontId="2"/>
  </si>
  <si>
    <t>時間</t>
    <rPh sb="0" eb="2">
      <t>ジカン</t>
    </rPh>
    <phoneticPr fontId="1"/>
  </si>
  <si>
    <t>Q1-3．あなたが学位を取得した月（満期退学者の方は、退学した月）をお答えください。</t>
    <rPh sb="18" eb="20">
      <t>マンキ</t>
    </rPh>
    <rPh sb="20" eb="22">
      <t>タイガク</t>
    </rPh>
    <rPh sb="22" eb="23">
      <t>シャ</t>
    </rPh>
    <rPh sb="24" eb="25">
      <t>カタ</t>
    </rPh>
    <rPh sb="27" eb="29">
      <t>タイガク</t>
    </rPh>
    <rPh sb="31" eb="32">
      <t>ツキ</t>
    </rPh>
    <rPh sb="35" eb="36">
      <t>コタ</t>
    </rPh>
    <phoneticPr fontId="1"/>
  </si>
  <si>
    <t>Q1-5．あなたは、令和６年度において留学生に該当しましたか。</t>
    <rPh sb="10" eb="12">
      <t>レイワ</t>
    </rPh>
    <rPh sb="13" eb="15">
      <t>ネンド</t>
    </rPh>
    <rPh sb="23" eb="25">
      <t>ガイトウ</t>
    </rPh>
    <phoneticPr fontId="1"/>
  </si>
  <si>
    <t>Q1-6．あなたは、令和６年５月１日時点において社会人学生でしたか。</t>
    <rPh sb="10" eb="12">
      <t>レイワ</t>
    </rPh>
    <rPh sb="13" eb="14">
      <t>ネン</t>
    </rPh>
    <rPh sb="15" eb="16">
      <t>ガツ</t>
    </rPh>
    <rPh sb="17" eb="18">
      <t>ニチ</t>
    </rPh>
    <rPh sb="18" eb="20">
      <t>ジテン</t>
    </rPh>
    <rPh sb="27" eb="29">
      <t>ガクセイ</t>
    </rPh>
    <phoneticPr fontId="1"/>
  </si>
  <si>
    <t>TA業務のみに従事していた</t>
    <phoneticPr fontId="1"/>
  </si>
  <si>
    <t>円</t>
    <rPh sb="0" eb="1">
      <t>エン</t>
    </rPh>
    <phoneticPr fontId="1"/>
  </si>
  <si>
    <t>Q3-1．あなたは、令和６年度にアルバイトまたは副業をしていましたか。</t>
    <rPh sb="10" eb="12">
      <t>レイワ</t>
    </rPh>
    <rPh sb="13" eb="15">
      <t>ネンド</t>
    </rPh>
    <phoneticPr fontId="1"/>
  </si>
  <si>
    <t>アルバイトまたは副業をしていた</t>
    <phoneticPr fontId="1"/>
  </si>
  <si>
    <t>アルバイトも副業もしていなかった</t>
    <phoneticPr fontId="1"/>
  </si>
  <si>
    <t>Q3-4．アルバイトまたは副業に、１年間あたり費やした時間および得られたおおよその収入額をお答えください。</t>
    <rPh sb="18" eb="20">
      <t>ネンカン</t>
    </rPh>
    <rPh sb="23" eb="24">
      <t>ツイ</t>
    </rPh>
    <rPh sb="27" eb="29">
      <t>ジカン</t>
    </rPh>
    <rPh sb="32" eb="33">
      <t>エ</t>
    </rPh>
    <rPh sb="43" eb="44">
      <t>ガク</t>
    </rPh>
    <rPh sb="46" eb="47">
      <t>コタ</t>
    </rPh>
    <phoneticPr fontId="1"/>
  </si>
  <si>
    <t>Q4-1．あなたは、令和６年度に授業料の減免を受けていましたか。</t>
    <rPh sb="10" eb="12">
      <t>レイワ</t>
    </rPh>
    <rPh sb="13" eb="14">
      <t>ネン</t>
    </rPh>
    <rPh sb="14" eb="15">
      <t>ド</t>
    </rPh>
    <rPh sb="23" eb="24">
      <t>ウ</t>
    </rPh>
    <phoneticPr fontId="1"/>
  </si>
  <si>
    <t>減免を受けていた</t>
    <phoneticPr fontId="1"/>
  </si>
  <si>
    <t>Q4-3．あなたは、令和６年度に日本学生支援機構の奨学金を受けていましたか。</t>
    <rPh sb="10" eb="12">
      <t>レイワ</t>
    </rPh>
    <rPh sb="13" eb="15">
      <t>ネンド</t>
    </rPh>
    <rPh sb="29" eb="30">
      <t>ウ</t>
    </rPh>
    <phoneticPr fontId="1"/>
  </si>
  <si>
    <t>日本学生支援機構の奨学金を受けていた</t>
    <phoneticPr fontId="1"/>
  </si>
  <si>
    <t>Q4-6．貸与年数、貸与総額、返還免除額をそれぞれお答えください。</t>
    <rPh sb="26" eb="27">
      <t>コタ</t>
    </rPh>
    <phoneticPr fontId="1"/>
  </si>
  <si>
    <t>③返還免除額</t>
    <phoneticPr fontId="1"/>
  </si>
  <si>
    <t>年</t>
    <rPh sb="0" eb="1">
      <t>ネン</t>
    </rPh>
    <phoneticPr fontId="1"/>
  </si>
  <si>
    <t>裁量労働に該当する</t>
    <rPh sb="0" eb="2">
      <t>サイリョウ</t>
    </rPh>
    <rPh sb="2" eb="4">
      <t>ロウドウ</t>
    </rPh>
    <rPh sb="5" eb="7">
      <t>ガイトウ</t>
    </rPh>
    <phoneticPr fontId="1"/>
  </si>
  <si>
    <t>裁量労働に該当しない</t>
    <rPh sb="0" eb="2">
      <t>サイリョウ</t>
    </rPh>
    <rPh sb="2" eb="4">
      <t>ロウドウ</t>
    </rPh>
    <rPh sb="5" eb="7">
      <t>ガイトウ</t>
    </rPh>
    <phoneticPr fontId="1"/>
  </si>
  <si>
    <t>その他　具体的に：</t>
    <rPh sb="2" eb="3">
      <t>タ</t>
    </rPh>
    <rPh sb="4" eb="7">
      <t>グタイテキ</t>
    </rPh>
    <phoneticPr fontId="1"/>
  </si>
  <si>
    <t>約</t>
    <rPh sb="0" eb="1">
      <t>ヤク</t>
    </rPh>
    <phoneticPr fontId="1"/>
  </si>
  <si>
    <t>種別</t>
    <rPh sb="0" eb="2">
      <t>シュベツ</t>
    </rPh>
    <phoneticPr fontId="1"/>
  </si>
  <si>
    <t>年間受給額</t>
    <rPh sb="0" eb="2">
      <t>ネンカン</t>
    </rPh>
    <rPh sb="2" eb="4">
      <t>ジュキュウ</t>
    </rPh>
    <rPh sb="4" eb="5">
      <t>ガク</t>
    </rPh>
    <phoneticPr fontId="1"/>
  </si>
  <si>
    <t>支援１</t>
    <rPh sb="0" eb="2">
      <t>シエン</t>
    </rPh>
    <phoneticPr fontId="1"/>
  </si>
  <si>
    <t>支援２</t>
    <rPh sb="0" eb="2">
      <t>シエン</t>
    </rPh>
    <phoneticPr fontId="1"/>
  </si>
  <si>
    <t>支援３</t>
    <rPh sb="0" eb="2">
      <t>シエン</t>
    </rPh>
    <phoneticPr fontId="1"/>
  </si>
  <si>
    <t>支援４</t>
    <rPh sb="0" eb="2">
      <t>シエン</t>
    </rPh>
    <phoneticPr fontId="1"/>
  </si>
  <si>
    <t>支援５</t>
    <rPh sb="0" eb="2">
      <t>シエン</t>
    </rPh>
    <phoneticPr fontId="1"/>
  </si>
  <si>
    <t>ＴＡ（ティーチング・アシスタント）・ＲＡ（リサーチ・アシスタント）の実施状況について、おたずねします。</t>
    <phoneticPr fontId="1"/>
  </si>
  <si>
    <t>Q1-1．あなたは、令和６年度に博士課程を修了しましたか。</t>
    <rPh sb="16" eb="18">
      <t>ハクシ</t>
    </rPh>
    <phoneticPr fontId="1"/>
  </si>
  <si>
    <t>Q1-4．令和６年度末時点（修了者の方は修了時点）の博士（後期）課程の在籍期間は標準修業年限以内ですか。</t>
    <rPh sb="5" eb="7">
      <t>レイワ</t>
    </rPh>
    <rPh sb="8" eb="9">
      <t>ネン</t>
    </rPh>
    <rPh sb="9" eb="10">
      <t>ド</t>
    </rPh>
    <rPh sb="10" eb="11">
      <t>マツ</t>
    </rPh>
    <rPh sb="11" eb="13">
      <t>ジテン</t>
    </rPh>
    <rPh sb="14" eb="16">
      <t>シュウリョウ</t>
    </rPh>
    <rPh sb="16" eb="17">
      <t>シャ</t>
    </rPh>
    <rPh sb="18" eb="19">
      <t>カタ</t>
    </rPh>
    <rPh sb="22" eb="24">
      <t>ジテン</t>
    </rPh>
    <rPh sb="40" eb="42">
      <t>ヒョウジュン</t>
    </rPh>
    <rPh sb="42" eb="44">
      <t>シュウギョウ</t>
    </rPh>
    <rPh sb="44" eb="46">
      <t>ネンゲン</t>
    </rPh>
    <rPh sb="46" eb="48">
      <t>イナイ</t>
    </rPh>
    <phoneticPr fontId="1"/>
  </si>
  <si>
    <t>減額され支給</t>
    <rPh sb="1" eb="2">
      <t>ガク</t>
    </rPh>
    <phoneticPr fontId="1"/>
  </si>
  <si>
    <t>なお、成果報酬型／裁量労働制の業務が含まれる場合は実際の従事時間を記入し、チェックを入れてください。</t>
    <rPh sb="3" eb="5">
      <t>セイカ</t>
    </rPh>
    <rPh sb="5" eb="8">
      <t>ホウシュウガタ</t>
    </rPh>
    <phoneticPr fontId="1"/>
  </si>
  <si>
    <t>成果報酬型／裁量労働に該当する</t>
    <phoneticPr fontId="1"/>
  </si>
  <si>
    <t>成果報酬型／裁量労働に該当しない</t>
    <phoneticPr fontId="1"/>
  </si>
  <si>
    <t>Q4-2．令和６年度における授業料等の減免額をお答えください。</t>
    <rPh sb="5" eb="7">
      <t>レイワ</t>
    </rPh>
    <rPh sb="8" eb="10">
      <t>ネンド</t>
    </rPh>
    <rPh sb="17" eb="18">
      <t>トウ</t>
    </rPh>
    <rPh sb="21" eb="22">
      <t>ガク</t>
    </rPh>
    <rPh sb="24" eb="25">
      <t>コタ</t>
    </rPh>
    <phoneticPr fontId="1"/>
  </si>
  <si>
    <t>令和６年度までに貸与終了し、返還免除になった</t>
    <phoneticPr fontId="1"/>
  </si>
  <si>
    <t>令和６年度までに貸与終了したが、返還免除にならなかった</t>
    <phoneticPr fontId="1"/>
  </si>
  <si>
    <t>令和７年度も貸与を受けており、返還免除内定を受けている</t>
    <phoneticPr fontId="1"/>
  </si>
  <si>
    <t>令和７年度も貸与を受けており、返還免除内定は受けていない</t>
    <phoneticPr fontId="1"/>
  </si>
  <si>
    <t>Q5-1．あなたが令和６年度に在籍した博士（後期）課程への入学年度を選択してください。</t>
    <phoneticPr fontId="1"/>
  </si>
  <si>
    <t>令和４年度（2022年度）</t>
    <rPh sb="0" eb="2">
      <t>レイワ</t>
    </rPh>
    <rPh sb="3" eb="5">
      <t>ネンド</t>
    </rPh>
    <rPh sb="10" eb="12">
      <t>ネンド</t>
    </rPh>
    <phoneticPr fontId="2"/>
  </si>
  <si>
    <t>令和５年度（2023年度）</t>
    <rPh sb="0" eb="2">
      <t>レイワ</t>
    </rPh>
    <rPh sb="3" eb="5">
      <t>ネンド</t>
    </rPh>
    <rPh sb="10" eb="12">
      <t>ネンド</t>
    </rPh>
    <phoneticPr fontId="2"/>
  </si>
  <si>
    <t>令和６年度（2024年度）</t>
    <rPh sb="0" eb="2">
      <t>レイワ</t>
    </rPh>
    <rPh sb="3" eb="5">
      <t>ネンド</t>
    </rPh>
    <rPh sb="10" eb="12">
      <t>ネンド</t>
    </rPh>
    <phoneticPr fontId="2"/>
  </si>
  <si>
    <t>令和２年度（2020年度）</t>
    <rPh sb="0" eb="2">
      <t>レイワ</t>
    </rPh>
    <rPh sb="3" eb="5">
      <t>ネンド</t>
    </rPh>
    <rPh sb="10" eb="12">
      <t>ネンド</t>
    </rPh>
    <phoneticPr fontId="2"/>
  </si>
  <si>
    <t>令和３年度（2021年度）</t>
    <rPh sb="0" eb="2">
      <t>レイワ</t>
    </rPh>
    <rPh sb="3" eb="5">
      <t>ネンド</t>
    </rPh>
    <rPh sb="10" eb="12">
      <t>ネンド</t>
    </rPh>
    <phoneticPr fontId="2"/>
  </si>
  <si>
    <t>【上記の［Q2-1] において「TA 業務に従事」とお答えになった方におたずねします。】</t>
    <rPh sb="1" eb="3">
      <t>ジョウキ</t>
    </rPh>
    <rPh sb="27" eb="28">
      <t>コタ</t>
    </rPh>
    <rPh sb="33" eb="34">
      <t>カタ</t>
    </rPh>
    <phoneticPr fontId="1"/>
  </si>
  <si>
    <t>【上記の［Q2-1] において「RA 業務に従事」とお答えになった方におたずねします。】</t>
    <rPh sb="1" eb="3">
      <t>ジョウキ</t>
    </rPh>
    <rPh sb="27" eb="28">
      <t>コタ</t>
    </rPh>
    <rPh sb="33" eb="34">
      <t>カタ</t>
    </rPh>
    <phoneticPr fontId="1"/>
  </si>
  <si>
    <t>【上記の［Q3-1]で「（１）アルバイトまたは副業をしていた」と回答した方におたずねします。】</t>
    <rPh sb="1" eb="3">
      <t>ジョウキ</t>
    </rPh>
    <rPh sb="23" eb="25">
      <t>フクギョウ</t>
    </rPh>
    <rPh sb="32" eb="34">
      <t>カイトウ</t>
    </rPh>
    <rPh sb="36" eb="37">
      <t>カタ</t>
    </rPh>
    <phoneticPr fontId="1"/>
  </si>
  <si>
    <t>【上記の［Q4-3]で「（１）日本学生支援機構の奨学金を受けていた」とお答えいただいた方におたずねします。】</t>
    <rPh sb="1" eb="3">
      <t>ジョウキ</t>
    </rPh>
    <rPh sb="35" eb="36">
      <t>コタ</t>
    </rPh>
    <phoneticPr fontId="1"/>
  </si>
  <si>
    <t>【上記の［Q4-1] で「（１）減免を受けていた」とお答えいただいた方におたずねします。】</t>
    <rPh sb="1" eb="3">
      <t>ジョウキ</t>
    </rPh>
    <rPh sb="27" eb="28">
      <t>コタ</t>
    </rPh>
    <rPh sb="34" eb="35">
      <t>カタ</t>
    </rPh>
    <phoneticPr fontId="1"/>
  </si>
  <si>
    <t>【上記の［Q4-5]で「（１）令和６年度までに貸与終了し、返還免除になった」とお答えいただいた方におたずねします。】</t>
    <rPh sb="1" eb="3">
      <t>ジョウキ</t>
    </rPh>
    <rPh sb="40" eb="41">
      <t>コタ</t>
    </rPh>
    <rPh sb="47" eb="48">
      <t>カタ</t>
    </rPh>
    <phoneticPr fontId="1"/>
  </si>
  <si>
    <t>実験・実習時の学生への指導・助言</t>
    <phoneticPr fontId="1"/>
  </si>
  <si>
    <t>令和６年４月</t>
    <rPh sb="0" eb="2">
      <t>レイワ</t>
    </rPh>
    <rPh sb="3" eb="4">
      <t>ネン</t>
    </rPh>
    <rPh sb="5" eb="6">
      <t>ガツ</t>
    </rPh>
    <phoneticPr fontId="2"/>
  </si>
  <si>
    <t>令和７年１月</t>
    <rPh sb="0" eb="2">
      <t>レイワ</t>
    </rPh>
    <rPh sb="3" eb="4">
      <t>ネン</t>
    </rPh>
    <phoneticPr fontId="1"/>
  </si>
  <si>
    <t>令和６年５月</t>
    <rPh sb="0" eb="2">
      <t>レイワ</t>
    </rPh>
    <rPh sb="3" eb="4">
      <t>ネン</t>
    </rPh>
    <phoneticPr fontId="1"/>
  </si>
  <si>
    <t>令和６年６月</t>
    <rPh sb="0" eb="2">
      <t>レイワ</t>
    </rPh>
    <rPh sb="3" eb="4">
      <t>ネン</t>
    </rPh>
    <phoneticPr fontId="1"/>
  </si>
  <si>
    <t>令和６年７月</t>
    <rPh sb="0" eb="2">
      <t>レイワ</t>
    </rPh>
    <rPh sb="3" eb="4">
      <t>ネン</t>
    </rPh>
    <phoneticPr fontId="1"/>
  </si>
  <si>
    <t>令和６年８月</t>
    <rPh sb="0" eb="2">
      <t>レイワ</t>
    </rPh>
    <rPh sb="3" eb="4">
      <t>ネン</t>
    </rPh>
    <phoneticPr fontId="1"/>
  </si>
  <si>
    <t>令和６年９月</t>
    <rPh sb="0" eb="2">
      <t>レイワ</t>
    </rPh>
    <rPh sb="3" eb="4">
      <t>ネン</t>
    </rPh>
    <phoneticPr fontId="1"/>
  </si>
  <si>
    <t>令和６年10月</t>
    <rPh sb="0" eb="2">
      <t>レイワ</t>
    </rPh>
    <rPh sb="3" eb="4">
      <t>ネン</t>
    </rPh>
    <phoneticPr fontId="1"/>
  </si>
  <si>
    <t>令和６年11月</t>
    <rPh sb="0" eb="2">
      <t>レイワ</t>
    </rPh>
    <rPh sb="3" eb="4">
      <t>ネン</t>
    </rPh>
    <phoneticPr fontId="1"/>
  </si>
  <si>
    <t>令和６年12月</t>
    <rPh sb="0" eb="2">
      <t>レイワ</t>
    </rPh>
    <rPh sb="3" eb="4">
      <t>ネン</t>
    </rPh>
    <phoneticPr fontId="1"/>
  </si>
  <si>
    <t>令和７年２月</t>
    <rPh sb="0" eb="2">
      <t>レイワ</t>
    </rPh>
    <rPh sb="3" eb="4">
      <t>ネン</t>
    </rPh>
    <phoneticPr fontId="1"/>
  </si>
  <si>
    <t>令和７年３月</t>
    <rPh sb="0" eb="2">
      <t>レイワ</t>
    </rPh>
    <rPh sb="3" eb="4">
      <t>ネン</t>
    </rPh>
    <phoneticPr fontId="1"/>
  </si>
  <si>
    <t>Q1A-1．令和６年度における、あなたの雇用先の種別について、該当する番号をお選びください。</t>
    <rPh sb="6" eb="8">
      <t>レイワ</t>
    </rPh>
    <rPh sb="9" eb="10">
      <t>ネン</t>
    </rPh>
    <rPh sb="10" eb="11">
      <t>ド</t>
    </rPh>
    <rPh sb="20" eb="22">
      <t>コヨウ</t>
    </rPh>
    <rPh sb="22" eb="23">
      <t>サキ</t>
    </rPh>
    <rPh sb="24" eb="26">
      <t>シュベツ</t>
    </rPh>
    <rPh sb="31" eb="33">
      <t>ガイトウ</t>
    </rPh>
    <rPh sb="35" eb="37">
      <t>バンゴウ</t>
    </rPh>
    <rPh sb="39" eb="40">
      <t>エラ</t>
    </rPh>
    <phoneticPr fontId="1"/>
  </si>
  <si>
    <t>民間企業(大企業)</t>
    <rPh sb="0" eb="4">
      <t>ミンカンキギョウ</t>
    </rPh>
    <rPh sb="5" eb="8">
      <t>ダイキギョウ</t>
    </rPh>
    <phoneticPr fontId="1"/>
  </si>
  <si>
    <t>民間企業(中小企業)</t>
    <rPh sb="0" eb="2">
      <t>ミンカン</t>
    </rPh>
    <rPh sb="2" eb="4">
      <t>キギョウ</t>
    </rPh>
    <rPh sb="5" eb="9">
      <t>チュウショウキギョウ</t>
    </rPh>
    <phoneticPr fontId="1"/>
  </si>
  <si>
    <t>国家公務員</t>
    <rPh sb="0" eb="5">
      <t>コッカコウムイン</t>
    </rPh>
    <phoneticPr fontId="1"/>
  </si>
  <si>
    <t>地方公務員</t>
    <rPh sb="0" eb="5">
      <t>チホウコウムイン</t>
    </rPh>
    <phoneticPr fontId="1"/>
  </si>
  <si>
    <t>独立行政法人・公益法人等</t>
    <rPh sb="0" eb="6">
      <t>ドクリツギョウセイホウジン</t>
    </rPh>
    <rPh sb="7" eb="11">
      <t>コウエキホウジン</t>
    </rPh>
    <rPh sb="11" eb="12">
      <t>ナド</t>
    </rPh>
    <phoneticPr fontId="1"/>
  </si>
  <si>
    <t>自営業・個人事業主</t>
    <rPh sb="0" eb="3">
      <t>ジエイギョウ</t>
    </rPh>
    <rPh sb="4" eb="9">
      <t>コジンジギョウヌシ</t>
    </rPh>
    <phoneticPr fontId="1"/>
  </si>
  <si>
    <t>非営利団体(NPO・NGO等)</t>
    <rPh sb="0" eb="3">
      <t>ヒエイリ</t>
    </rPh>
    <rPh sb="3" eb="5">
      <t>ダンタイ</t>
    </rPh>
    <rPh sb="13" eb="14">
      <t>ナド</t>
    </rPh>
    <phoneticPr fontId="1"/>
  </si>
  <si>
    <t>Q1A-2．令和６年度における、あなたの雇用先の業種について、該当する番号をお選びください。</t>
    <rPh sb="6" eb="8">
      <t>レイワ</t>
    </rPh>
    <rPh sb="9" eb="11">
      <t>ネンド</t>
    </rPh>
    <rPh sb="20" eb="23">
      <t>コヨウサキ</t>
    </rPh>
    <rPh sb="24" eb="26">
      <t>ギョウシュ</t>
    </rPh>
    <rPh sb="31" eb="33">
      <t>ガイトウ</t>
    </rPh>
    <rPh sb="35" eb="37">
      <t>バンゴウ</t>
    </rPh>
    <rPh sb="39" eb="40">
      <t>エラ</t>
    </rPh>
    <phoneticPr fontId="1"/>
  </si>
  <si>
    <t>金融・保険</t>
    <rPh sb="0" eb="2">
      <t>キンユウ</t>
    </rPh>
    <rPh sb="3" eb="5">
      <t>ホケン</t>
    </rPh>
    <phoneticPr fontId="1"/>
  </si>
  <si>
    <t>建設・不動産</t>
    <rPh sb="0" eb="2">
      <t>ケンセツ</t>
    </rPh>
    <rPh sb="3" eb="6">
      <t>フドウサン</t>
    </rPh>
    <phoneticPr fontId="1"/>
  </si>
  <si>
    <t>医療・福祉</t>
    <rPh sb="0" eb="2">
      <t>イリョウ</t>
    </rPh>
    <rPh sb="3" eb="5">
      <t>フクシ</t>
    </rPh>
    <phoneticPr fontId="1"/>
  </si>
  <si>
    <t>教育・研究</t>
    <rPh sb="0" eb="2">
      <t>キョウイク</t>
    </rPh>
    <rPh sb="3" eb="5">
      <t>ケンキュウ</t>
    </rPh>
    <phoneticPr fontId="1"/>
  </si>
  <si>
    <t>公務・自治体</t>
    <rPh sb="0" eb="2">
      <t>コウム</t>
    </rPh>
    <rPh sb="3" eb="6">
      <t>ジチタイ</t>
    </rPh>
    <phoneticPr fontId="1"/>
  </si>
  <si>
    <t>小売・卸売</t>
    <rPh sb="0" eb="2">
      <t>コウリ</t>
    </rPh>
    <rPh sb="3" eb="5">
      <t>オロシウリ</t>
    </rPh>
    <phoneticPr fontId="1"/>
  </si>
  <si>
    <t>運輸・物流</t>
    <rPh sb="0" eb="2">
      <t>ウンユ</t>
    </rPh>
    <rPh sb="3" eb="5">
      <t>ブツリュウ</t>
    </rPh>
    <phoneticPr fontId="1"/>
  </si>
  <si>
    <t>メディア・広告</t>
    <rPh sb="5" eb="7">
      <t>コウコク</t>
    </rPh>
    <phoneticPr fontId="1"/>
  </si>
  <si>
    <t>Q1A-3．令和６年度における、あなたの雇用先における服務の扱いについて、該当する番号をお選びください。</t>
    <rPh sb="6" eb="8">
      <t>レイワ</t>
    </rPh>
    <rPh sb="9" eb="10">
      <t>ネン</t>
    </rPh>
    <rPh sb="10" eb="11">
      <t>ド</t>
    </rPh>
    <rPh sb="20" eb="22">
      <t>コヨウ</t>
    </rPh>
    <rPh sb="22" eb="23">
      <t>サキ</t>
    </rPh>
    <rPh sb="27" eb="29">
      <t>フクム</t>
    </rPh>
    <rPh sb="30" eb="31">
      <t>アツカ</t>
    </rPh>
    <rPh sb="37" eb="39">
      <t>ガイトウ</t>
    </rPh>
    <rPh sb="41" eb="43">
      <t>バンゴウ</t>
    </rPh>
    <rPh sb="45" eb="46">
      <t>エラ</t>
    </rPh>
    <phoneticPr fontId="1"/>
  </si>
  <si>
    <t>IT・通信</t>
    <rPh sb="3" eb="5">
      <t>ツウシン</t>
    </rPh>
    <phoneticPr fontId="1"/>
  </si>
  <si>
    <t>Q1A-5．博士課程在学を契機とした雇用先からの基本給の取り扱いの状況について、下記の選択肢から該当する番号をお選びください。</t>
    <rPh sb="40" eb="42">
      <t>カキ</t>
    </rPh>
    <rPh sb="43" eb="46">
      <t>センタクシ</t>
    </rPh>
    <rPh sb="48" eb="50">
      <t>ガイトウ</t>
    </rPh>
    <rPh sb="52" eb="54">
      <t>バンゴウ</t>
    </rPh>
    <rPh sb="56" eb="57">
      <t>エラ</t>
    </rPh>
    <phoneticPr fontId="1"/>
  </si>
  <si>
    <t>Q1A-6．あなたが雇用先から得られた年間の収入額の範囲を選択してください。</t>
    <rPh sb="29" eb="31">
      <t>センタク</t>
    </rPh>
    <phoneticPr fontId="1"/>
  </si>
  <si>
    <t>180万円以上240万円未満</t>
    <phoneticPr fontId="1"/>
  </si>
  <si>
    <t>240万円以上290万円未満</t>
    <phoneticPr fontId="1"/>
  </si>
  <si>
    <t>国家戦略分野の若手研究者及び博士後期課程学生の育成事業(BOOST)
次世代AI人材育成プログラム(博士後期課程学生支援)</t>
    <rPh sb="0" eb="6">
      <t>コッカセンリャクブンヤ</t>
    </rPh>
    <rPh sb="7" eb="12">
      <t>ワカテケンキュウシャ</t>
    </rPh>
    <rPh sb="12" eb="13">
      <t>オヨ</t>
    </rPh>
    <rPh sb="14" eb="22">
      <t>ハクシコウキカテイガクセイ</t>
    </rPh>
    <rPh sb="23" eb="25">
      <t>イクセイ</t>
    </rPh>
    <rPh sb="25" eb="27">
      <t>ジギョウ</t>
    </rPh>
    <rPh sb="35" eb="38">
      <t>ジセダイ</t>
    </rPh>
    <rPh sb="40" eb="44">
      <t>ジンザイイクセイ</t>
    </rPh>
    <rPh sb="50" eb="56">
      <t>ハクシコウキカテイ</t>
    </rPh>
    <rPh sb="56" eb="60">
      <t>ガクセイシエン</t>
    </rPh>
    <phoneticPr fontId="1"/>
  </si>
  <si>
    <t>（12）その他（貸与型）または（13）その他（給付型）　支援内容：</t>
    <rPh sb="6" eb="7">
      <t>タ</t>
    </rPh>
    <rPh sb="8" eb="10">
      <t>タイヨ</t>
    </rPh>
    <rPh sb="10" eb="11">
      <t>ガタ</t>
    </rPh>
    <rPh sb="21" eb="22">
      <t>タ</t>
    </rPh>
    <rPh sb="23" eb="26">
      <t>キュウフガタ</t>
    </rPh>
    <rPh sb="28" eb="30">
      <t>シエン</t>
    </rPh>
    <rPh sb="30" eb="32">
      <t>ナイヨウ</t>
    </rPh>
    <phoneticPr fontId="1"/>
  </si>
  <si>
    <t>令和６年度に修了、または満期退学していない</t>
    <rPh sb="0" eb="2">
      <t>レイワ</t>
    </rPh>
    <rPh sb="3" eb="5">
      <t>ネンド</t>
    </rPh>
    <rPh sb="6" eb="8">
      <t>シュウリョウ</t>
    </rPh>
    <rPh sb="12" eb="14">
      <t>マンキ</t>
    </rPh>
    <rPh sb="14" eb="16">
      <t>タイガク</t>
    </rPh>
    <phoneticPr fontId="2"/>
  </si>
  <si>
    <t>Q1A-4．令和６年度における、平日のあなたの雇用先の服務と学業の時間の割合を教えてください。</t>
    <rPh sb="6" eb="8">
      <t>レイワ</t>
    </rPh>
    <rPh sb="9" eb="11">
      <t>ネンド</t>
    </rPh>
    <rPh sb="16" eb="18">
      <t>ヘイジツ</t>
    </rPh>
    <rPh sb="23" eb="25">
      <t>コヨウ</t>
    </rPh>
    <rPh sb="25" eb="26">
      <t>サキ</t>
    </rPh>
    <rPh sb="27" eb="29">
      <t>フクム</t>
    </rPh>
    <rPh sb="30" eb="32">
      <t>ガクギョウ</t>
    </rPh>
    <rPh sb="33" eb="35">
      <t>ジカン</t>
    </rPh>
    <rPh sb="36" eb="38">
      <t>ワリアイ</t>
    </rPh>
    <rPh sb="39" eb="40">
      <t>オシ</t>
    </rPh>
    <phoneticPr fontId="1"/>
  </si>
  <si>
    <t>％</t>
    <phoneticPr fontId="1"/>
  </si>
  <si>
    <t>【上記［Q1A-5] において「（１）変化なし」「（２）減額され支給」とお答えになった方におたずねします。】</t>
    <rPh sb="1" eb="3">
      <t>ジョウキ</t>
    </rPh>
    <rPh sb="19" eb="21">
      <t>ヘンカ</t>
    </rPh>
    <rPh sb="28" eb="30">
      <t>ゲンガク</t>
    </rPh>
    <rPh sb="32" eb="34">
      <t>シキュウ</t>
    </rPh>
    <rPh sb="37" eb="38">
      <t>コタ</t>
    </rPh>
    <rPh sb="43" eb="44">
      <t>カタ</t>
    </rPh>
    <phoneticPr fontId="1"/>
  </si>
  <si>
    <t>Q2-1．あなたは、令和６年度にからTA またはRA として給与・謝金を受給していましたか。</t>
    <rPh sb="10" eb="12">
      <t>レイワ</t>
    </rPh>
    <rPh sb="13" eb="15">
      <t>ネンド</t>
    </rPh>
    <phoneticPr fontId="1"/>
  </si>
  <si>
    <t>【上記の［Q2-1] において「TA業務に従事」または「RA業務に従事」とお答えになった方におたずねします。】</t>
    <rPh sb="1" eb="3">
      <t>ジョウキ</t>
    </rPh>
    <rPh sb="38" eb="39">
      <t>コタ</t>
    </rPh>
    <rPh sb="44" eb="45">
      <t>カタ</t>
    </rPh>
    <phoneticPr fontId="1"/>
  </si>
  <si>
    <t>Q2-2．あなたの１年間のTA業務・RA業務のおおよその従事時間および受給額を整数で入力してください。</t>
    <rPh sb="10" eb="12">
      <t>ネンカン</t>
    </rPh>
    <rPh sb="35" eb="37">
      <t>ジュキュウ</t>
    </rPh>
    <rPh sb="37" eb="38">
      <t>ガク</t>
    </rPh>
    <rPh sb="39" eb="41">
      <t>セイスウ</t>
    </rPh>
    <rPh sb="42" eb="44">
      <t>ニュウリョク</t>
    </rPh>
    <phoneticPr fontId="1"/>
  </si>
  <si>
    <t>セミナーや演習等のコメント・指導</t>
    <rPh sb="7" eb="8">
      <t>ナド</t>
    </rPh>
    <phoneticPr fontId="1"/>
  </si>
  <si>
    <t>レポートや課題・試験等の採点・評価</t>
    <rPh sb="10" eb="11">
      <t>ナド</t>
    </rPh>
    <phoneticPr fontId="1"/>
  </si>
  <si>
    <t>貸与総額(無利子)</t>
    <rPh sb="0" eb="2">
      <t>タイヨ</t>
    </rPh>
    <rPh sb="2" eb="3">
      <t>ソウ</t>
    </rPh>
    <rPh sb="3" eb="4">
      <t>ガク</t>
    </rPh>
    <rPh sb="5" eb="8">
      <t>ムリシ</t>
    </rPh>
    <phoneticPr fontId="1"/>
  </si>
  <si>
    <t>貸与総額（有利子）</t>
    <rPh sb="0" eb="2">
      <t>タイヨ</t>
    </rPh>
    <rPh sb="2" eb="3">
      <t>ソウ</t>
    </rPh>
    <rPh sb="3" eb="4">
      <t>ガク</t>
    </rPh>
    <rPh sb="5" eb="8">
      <t>ユウリシ</t>
    </rPh>
    <phoneticPr fontId="1"/>
  </si>
  <si>
    <t>①従事時間</t>
    <phoneticPr fontId="1"/>
  </si>
  <si>
    <t>②成果報酬型／裁量労働に該当</t>
    <phoneticPr fontId="1"/>
  </si>
  <si>
    <t>③受給額</t>
    <rPh sb="1" eb="3">
      <t>ジュキュウ</t>
    </rPh>
    <rPh sb="3" eb="4">
      <t>ガク</t>
    </rPh>
    <phoneticPr fontId="1"/>
  </si>
  <si>
    <t>①雇用先の服務の時間(割合)</t>
    <rPh sb="1" eb="4">
      <t>コヨウサキ</t>
    </rPh>
    <rPh sb="5" eb="7">
      <t>フクム</t>
    </rPh>
    <rPh sb="8" eb="10">
      <t>ジカン</t>
    </rPh>
    <rPh sb="11" eb="13">
      <t>ワリアイ</t>
    </rPh>
    <phoneticPr fontId="1"/>
  </si>
  <si>
    <t>②学業の時間(割合)</t>
    <rPh sb="1" eb="3">
      <t>ガクギョウ</t>
    </rPh>
    <rPh sb="4" eb="6">
      <t>ジカン</t>
    </rPh>
    <rPh sb="7" eb="9">
      <t>ワリアイ</t>
    </rPh>
    <phoneticPr fontId="1"/>
  </si>
  <si>
    <t>①-1 貸与年数(無利子)</t>
    <rPh sb="4" eb="6">
      <t>タイヨ</t>
    </rPh>
    <rPh sb="6" eb="8">
      <t>ネンスウ</t>
    </rPh>
    <rPh sb="9" eb="12">
      <t>ムリシ</t>
    </rPh>
    <phoneticPr fontId="1"/>
  </si>
  <si>
    <t>①-2 貸与総額(無利子)</t>
    <rPh sb="4" eb="6">
      <t>タイヨ</t>
    </rPh>
    <rPh sb="6" eb="8">
      <t>ソウガク</t>
    </rPh>
    <rPh sb="9" eb="12">
      <t>ムリシ</t>
    </rPh>
    <phoneticPr fontId="1"/>
  </si>
  <si>
    <t>②-1 貸与年数(有利子)</t>
    <rPh sb="4" eb="6">
      <t>タイヨ</t>
    </rPh>
    <rPh sb="6" eb="8">
      <t>ネンスウ</t>
    </rPh>
    <rPh sb="9" eb="10">
      <t>ユウ</t>
    </rPh>
    <rPh sb="10" eb="12">
      <t>リシ</t>
    </rPh>
    <phoneticPr fontId="1"/>
  </si>
  <si>
    <t>②-2 貸与総額(有利子)</t>
    <rPh sb="4" eb="6">
      <t>タイヨ</t>
    </rPh>
    <rPh sb="6" eb="8">
      <t>ソウガク</t>
    </rPh>
    <rPh sb="9" eb="10">
      <t>ユウ</t>
    </rPh>
    <rPh sb="10" eb="12">
      <t>リシ</t>
    </rPh>
    <phoneticPr fontId="1"/>
  </si>
  <si>
    <t xml:space="preserve"> １．あなたの令和６年度の博士課程での状況について、おたずねします。</t>
    <phoneticPr fontId="1"/>
  </si>
  <si>
    <t xml:space="preserve"> </t>
    <phoneticPr fontId="1"/>
  </si>
  <si>
    <t>※例えば、標準修業年限が３年の課程で、令和４年度入学の場合、令和６年度は在籍３年目のため、回答は
   「（１）標準修業年限以内」となります。</t>
    <rPh sb="1" eb="2">
      <t>タト</t>
    </rPh>
    <rPh sb="5" eb="7">
      <t>ヒョウジュン</t>
    </rPh>
    <rPh sb="7" eb="9">
      <t>シュウギョウ</t>
    </rPh>
    <rPh sb="9" eb="11">
      <t>ネンゲン</t>
    </rPh>
    <rPh sb="13" eb="14">
      <t>ネン</t>
    </rPh>
    <rPh sb="15" eb="17">
      <t>カテイ</t>
    </rPh>
    <rPh sb="19" eb="21">
      <t>レイワ</t>
    </rPh>
    <rPh sb="22" eb="24">
      <t>ネンド</t>
    </rPh>
    <rPh sb="24" eb="26">
      <t>ニュウガク</t>
    </rPh>
    <rPh sb="27" eb="29">
      <t>バアイ</t>
    </rPh>
    <rPh sb="30" eb="32">
      <t>レイワ</t>
    </rPh>
    <rPh sb="33" eb="35">
      <t>ネンド</t>
    </rPh>
    <rPh sb="36" eb="38">
      <t>ザイセキ</t>
    </rPh>
    <rPh sb="39" eb="40">
      <t>ネン</t>
    </rPh>
    <rPh sb="40" eb="41">
      <t>メ</t>
    </rPh>
    <rPh sb="45" eb="47">
      <t>カイトウ</t>
    </rPh>
    <rPh sb="56" eb="58">
      <t>ヒョウジュン</t>
    </rPh>
    <rPh sb="58" eb="60">
      <t>シュウギョウ</t>
    </rPh>
    <rPh sb="60" eb="62">
      <t>ネンゲン</t>
    </rPh>
    <rPh sb="62" eb="64">
      <t>イナイ</t>
    </rPh>
    <phoneticPr fontId="1"/>
  </si>
  <si>
    <t>２．令和６年５月1日時点で、社会人で職に就いていた方におたずねします。</t>
    <rPh sb="2" eb="4">
      <t>レイワ</t>
    </rPh>
    <rPh sb="5" eb="6">
      <t>ネン</t>
    </rPh>
    <rPh sb="7" eb="8">
      <t>ガツ</t>
    </rPh>
    <rPh sb="9" eb="10">
      <t>ニチ</t>
    </rPh>
    <rPh sb="10" eb="12">
      <t>ジテン</t>
    </rPh>
    <rPh sb="14" eb="16">
      <t>シャカイ</t>
    </rPh>
    <rPh sb="16" eb="17">
      <t>ジン</t>
    </rPh>
    <rPh sb="18" eb="19">
      <t>ショク</t>
    </rPh>
    <rPh sb="20" eb="21">
      <t>ツ</t>
    </rPh>
    <rPh sb="25" eb="26">
      <t>カタ</t>
    </rPh>
    <phoneticPr fontId="1"/>
  </si>
  <si>
    <t>その他</t>
    <phoneticPr fontId="1"/>
  </si>
  <si>
    <t>その他</t>
    <rPh sb="2" eb="3">
      <t>ホカ</t>
    </rPh>
    <phoneticPr fontId="1"/>
  </si>
  <si>
    <t>通常と変わらない</t>
    <phoneticPr fontId="1"/>
  </si>
  <si>
    <t>（裁量労働、又は夜間や休日に通学）</t>
    <phoneticPr fontId="1"/>
  </si>
  <si>
    <t>※雇用先の服務と学業の割合の和が100％になるようにしてください。
※雇用先とエフォート率の取り決め(例：平日週１日は雇用先の業務を行うこと等)がある場合、その割合を
   そのままご記入ください。
※明確な取り決めがない場合、実態をご記入ください。</t>
    <rPh sb="1" eb="4">
      <t>コヨウサキ</t>
    </rPh>
    <rPh sb="5" eb="7">
      <t>フクム</t>
    </rPh>
    <rPh sb="8" eb="10">
      <t>ガクギョウ</t>
    </rPh>
    <rPh sb="11" eb="13">
      <t>ワリアイ</t>
    </rPh>
    <rPh sb="14" eb="15">
      <t>ワ</t>
    </rPh>
    <rPh sb="44" eb="45">
      <t>リツ</t>
    </rPh>
    <phoneticPr fontId="1"/>
  </si>
  <si>
    <r>
      <t xml:space="preserve">※本調査における「給与」とは、労働等に対して支払われる対価報酬を指します。
</t>
    </r>
    <r>
      <rPr>
        <sz val="3"/>
        <color theme="4" tint="-0.499984740745262"/>
        <rFont val="Meiryo UI"/>
        <family val="3"/>
        <charset val="128"/>
      </rPr>
      <t xml:space="preserve">
</t>
    </r>
    <r>
      <rPr>
        <sz val="10"/>
        <color theme="4" tint="-0.499984740745262"/>
        <rFont val="Meiryo UI"/>
        <family val="2"/>
        <charset val="128"/>
      </rPr>
      <t xml:space="preserve">TA（ティーチング・アシスタント）とは、学部学生に対するチュータリング（助言）や実験、実習、演習等の教育補助業務（具体的には、演習のディスカッションリーダー、レポート・試験等の採点等）を行い、これに対する手当てを支給される大学院学生を指します。
</t>
    </r>
    <r>
      <rPr>
        <sz val="3"/>
        <color theme="4" tint="-0.499984740745262"/>
        <rFont val="Meiryo UI"/>
        <family val="3"/>
        <charset val="128"/>
      </rPr>
      <t xml:space="preserve">
</t>
    </r>
    <r>
      <rPr>
        <sz val="10"/>
        <color theme="4" tint="-0.499984740745262"/>
        <rFont val="Meiryo UI"/>
        <family val="2"/>
        <charset val="128"/>
      </rPr>
      <t>RA（リサーチ・アシスタント）とは、大学等が行う研究プロジェクト等の研究補助業務を行い、これに対する手当を支給される大学院学生を指します。
役割の肩書きがＴＡ、ＲＡでなかった場合でも、それに準じる業務内容で金銭的対価を得ていた場合は「従事していた」を選択してください。</t>
    </r>
    <rPh sb="1" eb="4">
      <t>ホンチョウサ</t>
    </rPh>
    <rPh sb="9" eb="11">
      <t>キュウヨ</t>
    </rPh>
    <rPh sb="15" eb="17">
      <t>ロウドウ</t>
    </rPh>
    <rPh sb="17" eb="18">
      <t>トウ</t>
    </rPh>
    <rPh sb="19" eb="20">
      <t>タイ</t>
    </rPh>
    <rPh sb="22" eb="24">
      <t>シハラ</t>
    </rPh>
    <rPh sb="27" eb="29">
      <t>タイカ</t>
    </rPh>
    <rPh sb="29" eb="31">
      <t>ホウシュウ</t>
    </rPh>
    <rPh sb="32" eb="33">
      <t>サ</t>
    </rPh>
    <rPh sb="59" eb="61">
      <t>ガクブ</t>
    </rPh>
    <rPh sb="61" eb="63">
      <t>ガクセイ</t>
    </rPh>
    <rPh sb="64" eb="65">
      <t>タイ</t>
    </rPh>
    <rPh sb="75" eb="77">
      <t>ジョゲン</t>
    </rPh>
    <rPh sb="79" eb="81">
      <t>ジッケン</t>
    </rPh>
    <rPh sb="82" eb="84">
      <t>ジッシュウ</t>
    </rPh>
    <rPh sb="85" eb="87">
      <t>エンシュウ</t>
    </rPh>
    <rPh sb="87" eb="88">
      <t>トウ</t>
    </rPh>
    <rPh sb="89" eb="91">
      <t>キョウイク</t>
    </rPh>
    <rPh sb="91" eb="93">
      <t>ホジョ</t>
    </rPh>
    <rPh sb="93" eb="95">
      <t>ギョウム</t>
    </rPh>
    <rPh sb="96" eb="99">
      <t>グタイテキ</t>
    </rPh>
    <rPh sb="102" eb="104">
      <t>エンシュウ</t>
    </rPh>
    <rPh sb="123" eb="126">
      <t>シケンナド</t>
    </rPh>
    <rPh sb="127" eb="129">
      <t>サイテン</t>
    </rPh>
    <rPh sb="129" eb="130">
      <t>ナド</t>
    </rPh>
    <rPh sb="132" eb="133">
      <t>オコナ</t>
    </rPh>
    <rPh sb="138" eb="139">
      <t>タイ</t>
    </rPh>
    <rPh sb="141" eb="143">
      <t>テアテ</t>
    </rPh>
    <rPh sb="144" eb="146">
      <t>シキュウ</t>
    </rPh>
    <rPh sb="149" eb="152">
      <t>ダイガクイン</t>
    </rPh>
    <rPh sb="152" eb="154">
      <t>ガクセイ</t>
    </rPh>
    <rPh sb="155" eb="156">
      <t>サ</t>
    </rPh>
    <rPh sb="180" eb="182">
      <t>ダイガク</t>
    </rPh>
    <rPh sb="182" eb="183">
      <t>トウ</t>
    </rPh>
    <rPh sb="184" eb="185">
      <t>オコナ</t>
    </rPh>
    <rPh sb="186" eb="188">
      <t>ケンキュウ</t>
    </rPh>
    <rPh sb="194" eb="195">
      <t>トウ</t>
    </rPh>
    <rPh sb="196" eb="198">
      <t>ケンキュウ</t>
    </rPh>
    <rPh sb="198" eb="200">
      <t>ホジョ</t>
    </rPh>
    <rPh sb="200" eb="202">
      <t>ギョウム</t>
    </rPh>
    <rPh sb="203" eb="204">
      <t>オコナ</t>
    </rPh>
    <rPh sb="209" eb="210">
      <t>タイ</t>
    </rPh>
    <rPh sb="212" eb="214">
      <t>テアテ</t>
    </rPh>
    <rPh sb="215" eb="217">
      <t>シキュウ</t>
    </rPh>
    <rPh sb="220" eb="223">
      <t>ダイガクイン</t>
    </rPh>
    <rPh sb="223" eb="225">
      <t>ガクセイ</t>
    </rPh>
    <rPh sb="226" eb="227">
      <t>サ</t>
    </rPh>
    <rPh sb="233" eb="235">
      <t>ヤクワリ</t>
    </rPh>
    <rPh sb="236" eb="238">
      <t>カタガ</t>
    </rPh>
    <rPh sb="250" eb="252">
      <t>バアイ</t>
    </rPh>
    <rPh sb="258" eb="259">
      <t>ジュン</t>
    </rPh>
    <rPh sb="261" eb="263">
      <t>ギョウム</t>
    </rPh>
    <rPh sb="263" eb="265">
      <t>ナイヨウ</t>
    </rPh>
    <rPh sb="266" eb="269">
      <t>キンセンテキ</t>
    </rPh>
    <rPh sb="269" eb="271">
      <t>タイカ</t>
    </rPh>
    <rPh sb="272" eb="273">
      <t>エ</t>
    </rPh>
    <rPh sb="276" eb="278">
      <t>バアイ</t>
    </rPh>
    <rPh sb="280" eb="282">
      <t>ジュウジ</t>
    </rPh>
    <rPh sb="288" eb="290">
      <t>センタク</t>
    </rPh>
    <phoneticPr fontId="1"/>
  </si>
  <si>
    <t xml:space="preserve">            なお、裁量労働制の業務が含まれる場合は実際の従事時間を記入し、チェックを入れてください。</t>
    <phoneticPr fontId="1"/>
  </si>
  <si>
    <t>上記以外で、自らの専門的知識を活かした業務</t>
    <phoneticPr fontId="1"/>
  </si>
  <si>
    <t>（執筆‧翻訳‧通訳‧編集‧非常勤講師等）</t>
    <phoneticPr fontId="1"/>
  </si>
  <si>
    <t>Q4-5．日本学生支援機構の奨学金制度の奨学金は特に優れた業績により返還免除に認定されましたか。</t>
    <rPh sb="24" eb="25">
      <t>トク</t>
    </rPh>
    <rPh sb="26" eb="27">
      <t>スグ</t>
    </rPh>
    <rPh sb="29" eb="31">
      <t>ギョウセキ</t>
    </rPh>
    <rPh sb="39" eb="41">
      <t>ニンテイ</t>
    </rPh>
    <phoneticPr fontId="1"/>
  </si>
  <si>
    <t>　 または、返還免除内定を受けていますか。</t>
    <phoneticPr fontId="1"/>
  </si>
  <si>
    <t>※本調査におけるアルバイトは、一つ前の調査ページでたずねたTA業務、RA業務を含まないものとします。
　本調査における副業は、労働を伴う副業のみを指し、投資等を含まないものとします。</t>
    <rPh sb="1" eb="4">
      <t>ホンチョウサ</t>
    </rPh>
    <rPh sb="15" eb="16">
      <t>ヒト</t>
    </rPh>
    <rPh sb="17" eb="18">
      <t>マエ</t>
    </rPh>
    <rPh sb="19" eb="21">
      <t>チョウサ</t>
    </rPh>
    <rPh sb="31" eb="33">
      <t>ギョウム</t>
    </rPh>
    <rPh sb="36" eb="38">
      <t>ギョウム</t>
    </rPh>
    <rPh sb="39" eb="40">
      <t>フク</t>
    </rPh>
    <rPh sb="52" eb="55">
      <t>ホンチョウサ</t>
    </rPh>
    <rPh sb="59" eb="61">
      <t>フクギョウ</t>
    </rPh>
    <rPh sb="63" eb="65">
      <t>ロウドウ</t>
    </rPh>
    <rPh sb="66" eb="67">
      <t>トモナ</t>
    </rPh>
    <rPh sb="68" eb="70">
      <t>フクギョウ</t>
    </rPh>
    <rPh sb="73" eb="74">
      <t>サ</t>
    </rPh>
    <rPh sb="76" eb="78">
      <t>トウシ</t>
    </rPh>
    <rPh sb="78" eb="79">
      <t>トウ</t>
    </rPh>
    <rPh sb="80" eb="81">
      <t>フク</t>
    </rPh>
    <phoneticPr fontId="1"/>
  </si>
  <si>
    <t>時間</t>
    <phoneticPr fontId="1"/>
  </si>
  <si>
    <t>1. 従事時間</t>
    <phoneticPr fontId="1"/>
  </si>
  <si>
    <t>① TA業務</t>
    <phoneticPr fontId="1"/>
  </si>
  <si>
    <t>② RA業務</t>
    <rPh sb="4" eb="6">
      <t>ギョウム</t>
    </rPh>
    <phoneticPr fontId="1"/>
  </si>
  <si>
    <t>2. 裁量労働に該当</t>
    <rPh sb="3" eb="5">
      <t>サイリョウ</t>
    </rPh>
    <rPh sb="5" eb="7">
      <t>ロウドウ</t>
    </rPh>
    <rPh sb="8" eb="10">
      <t>ガイトウ</t>
    </rPh>
    <phoneticPr fontId="1"/>
  </si>
  <si>
    <t>3. 受給額</t>
    <phoneticPr fontId="1"/>
  </si>
  <si>
    <t>令和７年度博士課程学生の
経済的支援状況に係る調査研究</t>
    <phoneticPr fontId="1"/>
  </si>
  <si>
    <t>＊＊＊＊＊＊＊＊調査の目的と概要＊＊＊＊＊＊＊＊</t>
    <phoneticPr fontId="1"/>
  </si>
  <si>
    <t>■ 個人情報の取り扱いについて</t>
    <phoneticPr fontId="1"/>
  </si>
  <si>
    <t>■ 提出方法</t>
    <phoneticPr fontId="1"/>
  </si>
  <si>
    <t>■ 提出期限</t>
    <rPh sb="4" eb="6">
      <t>キゲン</t>
    </rPh>
    <phoneticPr fontId="1"/>
  </si>
  <si>
    <t>■ 問合せ先</t>
    <rPh sb="2" eb="3">
      <t>ト</t>
    </rPh>
    <rPh sb="3" eb="4">
      <t>ア</t>
    </rPh>
    <rPh sb="5" eb="6">
      <t>サキ</t>
    </rPh>
    <phoneticPr fontId="1"/>
  </si>
  <si>
    <t>■ 回答の仕方</t>
    <rPh sb="2" eb="4">
      <t>カイトウ</t>
    </rPh>
    <rPh sb="5" eb="7">
      <t>シカタ</t>
    </rPh>
    <phoneticPr fontId="1"/>
  </si>
  <si>
    <t>（１）利用について</t>
    <phoneticPr fontId="1"/>
  </si>
  <si>
    <t>（２）安全のための措置</t>
    <phoneticPr fontId="1"/>
  </si>
  <si>
    <t>　文部科学省は、個人情報について、行政機関の保有する個人情報の保護に関する法律、その他関係する法令に基づき、適切に取り扱うものとし、個人情報の漏えい、滅失又はき損の防止その他の個人情報の適切な管理のために必要な措置を講じるものとします。</t>
    <phoneticPr fontId="1"/>
  </si>
  <si>
    <t>※この調査は、文部科学省より委託を受けて株式会社サーベイリサーチセンターが実施しております。</t>
    <phoneticPr fontId="1"/>
  </si>
  <si>
    <t xml:space="preserve"> あなたについて、おたずねします。</t>
    <phoneticPr fontId="1"/>
  </si>
  <si>
    <t>　　回答欄が黄色の設問に回答を入力してください。回答欄が灰色の設問に回答する必要はありません。</t>
    <rPh sb="6" eb="8">
      <t>キイロ</t>
    </rPh>
    <rPh sb="9" eb="11">
      <t>セツモン</t>
    </rPh>
    <phoneticPr fontId="1"/>
  </si>
  <si>
    <t>　本調査は、「第６期科学技術・イノベーション基本計画」（令和３年３月閣議決定）において、令和７年度までに、生活費相当額を受給する博士後期課程学生を平成30年度実績の３倍増の３割とすることを目指すとされていることを受け、博士課程の学生の経済的支援の受給状況を把握すべく実現するものです。本調査により得られるデータは、今後の大学院および博士課程学生への支援策を検討するための基礎データとして活用していく予定です。
　つきましては、ご多用中とは存じますが、調査票をご回答、ご提出いただきますようお願いいたします。</t>
    <rPh sb="7" eb="8">
      <t>ダイ</t>
    </rPh>
    <rPh sb="9" eb="10">
      <t>キ</t>
    </rPh>
    <rPh sb="10" eb="14">
      <t>カガクギジュツ</t>
    </rPh>
    <rPh sb="22" eb="24">
      <t>キホン</t>
    </rPh>
    <rPh sb="24" eb="26">
      <t>ケイカク</t>
    </rPh>
    <rPh sb="28" eb="30">
      <t>レイワ</t>
    </rPh>
    <rPh sb="31" eb="32">
      <t>ネン</t>
    </rPh>
    <rPh sb="33" eb="34">
      <t>ガツ</t>
    </rPh>
    <rPh sb="34" eb="36">
      <t>カクギ</t>
    </rPh>
    <rPh sb="36" eb="38">
      <t>ケッテイ</t>
    </rPh>
    <rPh sb="44" eb="46">
      <t>レイワ</t>
    </rPh>
    <rPh sb="47" eb="49">
      <t>ネンド</t>
    </rPh>
    <rPh sb="53" eb="56">
      <t>セイカツヒ</t>
    </rPh>
    <rPh sb="56" eb="58">
      <t>ソウトウ</t>
    </rPh>
    <rPh sb="58" eb="59">
      <t>ガク</t>
    </rPh>
    <rPh sb="60" eb="62">
      <t>ジュキュウ</t>
    </rPh>
    <rPh sb="64" eb="66">
      <t>ハクシ</t>
    </rPh>
    <rPh sb="66" eb="68">
      <t>コウキ</t>
    </rPh>
    <rPh sb="68" eb="70">
      <t>カテイ</t>
    </rPh>
    <rPh sb="70" eb="72">
      <t>ガクセイ</t>
    </rPh>
    <rPh sb="73" eb="75">
      <t>ヘイセイ</t>
    </rPh>
    <rPh sb="77" eb="79">
      <t>ネンド</t>
    </rPh>
    <rPh sb="79" eb="81">
      <t>ジッセキ</t>
    </rPh>
    <rPh sb="83" eb="85">
      <t>バイゾウ</t>
    </rPh>
    <rPh sb="87" eb="88">
      <t>ワリ</t>
    </rPh>
    <rPh sb="94" eb="96">
      <t>メザ</t>
    </rPh>
    <rPh sb="106" eb="107">
      <t>ウ</t>
    </rPh>
    <rPh sb="109" eb="111">
      <t>ハクシ</t>
    </rPh>
    <rPh sb="111" eb="113">
      <t>カテイ</t>
    </rPh>
    <rPh sb="114" eb="116">
      <t>ガクセイ</t>
    </rPh>
    <rPh sb="117" eb="119">
      <t>ケイザイ</t>
    </rPh>
    <rPh sb="119" eb="120">
      <t>テキ</t>
    </rPh>
    <rPh sb="120" eb="122">
      <t>シエン</t>
    </rPh>
    <rPh sb="123" eb="125">
      <t>ジュキュウ</t>
    </rPh>
    <rPh sb="125" eb="127">
      <t>ジョウキョウ</t>
    </rPh>
    <rPh sb="128" eb="130">
      <t>ハアク</t>
    </rPh>
    <rPh sb="133" eb="135">
      <t>ジツゲン</t>
    </rPh>
    <rPh sb="142" eb="143">
      <t>ホン</t>
    </rPh>
    <rPh sb="143" eb="145">
      <t>チョウサ</t>
    </rPh>
    <rPh sb="148" eb="149">
      <t>エ</t>
    </rPh>
    <rPh sb="157" eb="159">
      <t>コンゴ</t>
    </rPh>
    <rPh sb="160" eb="163">
      <t>ダイガクイン</t>
    </rPh>
    <rPh sb="166" eb="168">
      <t>ハクシ</t>
    </rPh>
    <rPh sb="168" eb="170">
      <t>カテイ</t>
    </rPh>
    <rPh sb="170" eb="172">
      <t>ガクセイ</t>
    </rPh>
    <rPh sb="174" eb="176">
      <t>シエン</t>
    </rPh>
    <rPh sb="176" eb="177">
      <t>サク</t>
    </rPh>
    <rPh sb="178" eb="180">
      <t>ケントウ</t>
    </rPh>
    <rPh sb="185" eb="187">
      <t>キソ</t>
    </rPh>
    <rPh sb="193" eb="195">
      <t>カツヨウ</t>
    </rPh>
    <rPh sb="199" eb="201">
      <t>ヨテイ</t>
    </rPh>
    <rPh sb="230" eb="232">
      <t>カイトウ</t>
    </rPh>
    <phoneticPr fontId="1"/>
  </si>
  <si>
    <t>※この設問における「大企業」とは、常用労働者1,000人以上、「中小企業」は999人以下の企業のことを指します。</t>
    <rPh sb="3" eb="5">
      <t>セツモン</t>
    </rPh>
    <rPh sb="10" eb="13">
      <t>ダイキギョウ</t>
    </rPh>
    <rPh sb="17" eb="19">
      <t>ジョウヨウ</t>
    </rPh>
    <rPh sb="19" eb="22">
      <t>ロウドウシャ</t>
    </rPh>
    <rPh sb="27" eb="28">
      <t>ニン</t>
    </rPh>
    <rPh sb="28" eb="30">
      <t>イジョウ</t>
    </rPh>
    <rPh sb="32" eb="36">
      <t>チュウショウキギョウ</t>
    </rPh>
    <rPh sb="41" eb="43">
      <t>イカ</t>
    </rPh>
    <rPh sb="44" eb="46">
      <t>キギョウ</t>
    </rPh>
    <phoneticPr fontId="1"/>
  </si>
  <si>
    <t>製造</t>
    <rPh sb="0" eb="2">
      <t>セイゾウ</t>
    </rPh>
    <phoneticPr fontId="1"/>
  </si>
  <si>
    <t>飲食・サービス</t>
    <rPh sb="0" eb="2">
      <t>インショク</t>
    </rPh>
    <phoneticPr fontId="1"/>
  </si>
  <si>
    <t>農林水産</t>
    <rPh sb="0" eb="2">
      <t>ノウリン</t>
    </rPh>
    <rPh sb="2" eb="4">
      <t>スイサン</t>
    </rPh>
    <phoneticPr fontId="1"/>
  </si>
  <si>
    <t>社会人学生ではなかった</t>
    <phoneticPr fontId="1"/>
  </si>
  <si>
    <t>TA業務とRA業務のどちらにも従事していなかった</t>
    <phoneticPr fontId="1"/>
  </si>
  <si>
    <t>減免を受けていなかった</t>
    <phoneticPr fontId="1"/>
  </si>
  <si>
    <t>日本学生支援機構の奨学金を受けていなかった</t>
    <phoneticPr fontId="1"/>
  </si>
  <si>
    <t>受けていなかった</t>
    <phoneticPr fontId="1"/>
  </si>
  <si>
    <t>※本調査における博士課程修了は、「所定の修学年限以上在学し、所定の単位を取得した後に退学した」いわゆる単位取得
   （満期）退学を含みます。</t>
    <rPh sb="1" eb="2">
      <t>ホン</t>
    </rPh>
    <rPh sb="2" eb="4">
      <t>チョウサ</t>
    </rPh>
    <rPh sb="8" eb="10">
      <t>ハクシ</t>
    </rPh>
    <rPh sb="10" eb="12">
      <t>カテイ</t>
    </rPh>
    <rPh sb="12" eb="14">
      <t>シュウリョウ</t>
    </rPh>
    <rPh sb="17" eb="19">
      <t>ショテイ</t>
    </rPh>
    <rPh sb="20" eb="22">
      <t>シュウガク</t>
    </rPh>
    <rPh sb="22" eb="24">
      <t>ネンゲン</t>
    </rPh>
    <rPh sb="24" eb="26">
      <t>イジョウ</t>
    </rPh>
    <rPh sb="26" eb="28">
      <t>ザイガク</t>
    </rPh>
    <rPh sb="30" eb="32">
      <t>ショテイ</t>
    </rPh>
    <rPh sb="33" eb="35">
      <t>タンイ</t>
    </rPh>
    <rPh sb="36" eb="38">
      <t>シュトク</t>
    </rPh>
    <rPh sb="40" eb="41">
      <t>アト</t>
    </rPh>
    <rPh sb="42" eb="44">
      <t>タイガク</t>
    </rPh>
    <rPh sb="51" eb="53">
      <t>タンイ</t>
    </rPh>
    <rPh sb="53" eb="55">
      <t>シュトク</t>
    </rPh>
    <rPh sb="60" eb="62">
      <t>マンキ</t>
    </rPh>
    <rPh sb="63" eb="65">
      <t>タイガク</t>
    </rPh>
    <rPh sb="66" eb="67">
      <t>フク</t>
    </rPh>
    <phoneticPr fontId="1"/>
  </si>
  <si>
    <t>※「留学生」とは、日本の大学・大学院に留学する目的を持って入国した外国人学生のことです。
   すなわち、出入国管理及び難民認定法第２条の２別表第１条の４に定める「留学」による在留資格によって入国した者の
   ことです。
   なお、同法における他の在留資格によって入国し、その後所定の手続きを経て上記に定める資格に変更することを許された者
   も「留学生である」をお選びください。</t>
    <rPh sb="2" eb="5">
      <t>リュウガクセイ</t>
    </rPh>
    <rPh sb="9" eb="11">
      <t>ニホン</t>
    </rPh>
    <rPh sb="12" eb="14">
      <t>ダイガク</t>
    </rPh>
    <rPh sb="15" eb="18">
      <t>ダイガクイン</t>
    </rPh>
    <rPh sb="19" eb="21">
      <t>リュウガク</t>
    </rPh>
    <rPh sb="23" eb="25">
      <t>モクテキ</t>
    </rPh>
    <rPh sb="26" eb="27">
      <t>モ</t>
    </rPh>
    <rPh sb="29" eb="31">
      <t>ニュウコク</t>
    </rPh>
    <rPh sb="33" eb="35">
      <t>ガイコク</t>
    </rPh>
    <rPh sb="35" eb="36">
      <t>ジン</t>
    </rPh>
    <rPh sb="36" eb="38">
      <t>ガクセイ</t>
    </rPh>
    <rPh sb="53" eb="55">
      <t>シュツニュウ</t>
    </rPh>
    <rPh sb="55" eb="56">
      <t>コク</t>
    </rPh>
    <rPh sb="56" eb="58">
      <t>カンリ</t>
    </rPh>
    <rPh sb="58" eb="59">
      <t>オヨ</t>
    </rPh>
    <rPh sb="60" eb="62">
      <t>ナンミン</t>
    </rPh>
    <rPh sb="62" eb="64">
      <t>ニンテイ</t>
    </rPh>
    <rPh sb="64" eb="65">
      <t>ホウ</t>
    </rPh>
    <rPh sb="65" eb="66">
      <t>ダイ</t>
    </rPh>
    <rPh sb="67" eb="68">
      <t>ジョウ</t>
    </rPh>
    <rPh sb="70" eb="72">
      <t>ベッピョウ</t>
    </rPh>
    <rPh sb="72" eb="73">
      <t>ダイ</t>
    </rPh>
    <rPh sb="74" eb="75">
      <t>ジョウ</t>
    </rPh>
    <rPh sb="78" eb="79">
      <t>サダ</t>
    </rPh>
    <rPh sb="82" eb="84">
      <t>リュウガク</t>
    </rPh>
    <rPh sb="88" eb="90">
      <t>ザイリュウ</t>
    </rPh>
    <rPh sb="90" eb="92">
      <t>シカク</t>
    </rPh>
    <rPh sb="96" eb="98">
      <t>ニュウコク</t>
    </rPh>
    <rPh sb="100" eb="101">
      <t>モノ</t>
    </rPh>
    <rPh sb="118" eb="120">
      <t>ドウホウ</t>
    </rPh>
    <rPh sb="124" eb="125">
      <t>ホカ</t>
    </rPh>
    <rPh sb="126" eb="128">
      <t>ザイリュウ</t>
    </rPh>
    <rPh sb="128" eb="130">
      <t>シカク</t>
    </rPh>
    <rPh sb="134" eb="136">
      <t>ニュウコク</t>
    </rPh>
    <rPh sb="140" eb="141">
      <t>アト</t>
    </rPh>
    <rPh sb="141" eb="143">
      <t>ショテイ</t>
    </rPh>
    <rPh sb="144" eb="146">
      <t>テツヅ</t>
    </rPh>
    <rPh sb="148" eb="149">
      <t>ヘ</t>
    </rPh>
    <rPh sb="150" eb="152">
      <t>ジョウキ</t>
    </rPh>
    <rPh sb="153" eb="154">
      <t>サダ</t>
    </rPh>
    <rPh sb="156" eb="158">
      <t>シカク</t>
    </rPh>
    <rPh sb="159" eb="161">
      <t>ヘンコウ</t>
    </rPh>
    <rPh sb="166" eb="167">
      <t>ユル</t>
    </rPh>
    <rPh sb="170" eb="171">
      <t>モノ</t>
    </rPh>
    <rPh sb="177" eb="179">
      <t>リュウガク</t>
    </rPh>
    <rPh sb="179" eb="180">
      <t>セイ</t>
    </rPh>
    <rPh sb="186" eb="187">
      <t>エラ</t>
    </rPh>
    <phoneticPr fontId="1"/>
  </si>
  <si>
    <t>Q2-3．あなたのTA 業務の内容について、下記の選択肢から該当する全ての番号に◯を入力してください。</t>
    <rPh sb="22" eb="24">
      <t>カキ</t>
    </rPh>
    <rPh sb="30" eb="32">
      <t>ガイトウ</t>
    </rPh>
    <rPh sb="34" eb="35">
      <t>スベ</t>
    </rPh>
    <phoneticPr fontId="1"/>
  </si>
  <si>
    <t>Q2-4．あなたのRA 業務が関連する研究について、下記の選択肢から該当する全ての番号に◯を入力してください。</t>
    <rPh sb="15" eb="17">
      <t>カンレン</t>
    </rPh>
    <rPh sb="19" eb="21">
      <t>ケンキュウ</t>
    </rPh>
    <rPh sb="26" eb="28">
      <t>カキ</t>
    </rPh>
    <rPh sb="29" eb="32">
      <t>センタクシ</t>
    </rPh>
    <rPh sb="34" eb="36">
      <t>ガイトウ</t>
    </rPh>
    <rPh sb="38" eb="39">
      <t>スベ</t>
    </rPh>
    <rPh sb="41" eb="43">
      <t>バンゴウ</t>
    </rPh>
    <rPh sb="46" eb="48">
      <t>ニュウリョク</t>
    </rPh>
    <phoneticPr fontId="1"/>
  </si>
  <si>
    <t>Q3-2．あなたが行っていたアルバイトまたは副業の種類を下記の選択肢から該当する全ての番号に◯を入力してください。</t>
    <rPh sb="9" eb="10">
      <t>オコナ</t>
    </rPh>
    <phoneticPr fontId="1"/>
  </si>
  <si>
    <t>Q3-3．あなたがアルバイトまたは副業を行った理由を下記の選択肢から該当する全ての番号に◯を入力してください。</t>
    <rPh sb="20" eb="21">
      <t>オコナ</t>
    </rPh>
    <phoneticPr fontId="1"/>
  </si>
  <si>
    <r>
      <t>回答は</t>
    </r>
    <r>
      <rPr>
        <u/>
        <sz val="9"/>
        <color theme="1"/>
        <rFont val="Meiryo UI"/>
        <family val="3"/>
        <charset val="128"/>
      </rPr>
      <t>プルダウン</t>
    </r>
    <r>
      <rPr>
        <sz val="9"/>
        <color theme="1"/>
        <rFont val="Meiryo UI"/>
        <family val="3"/>
        <charset val="128"/>
      </rPr>
      <t>でお選びください。</t>
    </r>
    <rPh sb="0" eb="2">
      <t>カイトウ</t>
    </rPh>
    <rPh sb="10" eb="11">
      <t>エラ</t>
    </rPh>
    <phoneticPr fontId="1"/>
  </si>
  <si>
    <t>Q4-7．あなたは、令和６年度に上記の「授業料等の減免」および「日本学生支援機構の奨学金」以外の経済的支援
　　　　　（奨学金等）を受けていましたか。</t>
    <rPh sb="10" eb="12">
      <t>レイワ</t>
    </rPh>
    <rPh sb="13" eb="15">
      <t>ネンド</t>
    </rPh>
    <rPh sb="16" eb="18">
      <t>ジョウキ</t>
    </rPh>
    <rPh sb="60" eb="63">
      <t>ショウガクキン</t>
    </rPh>
    <rPh sb="63" eb="64">
      <t>トウ</t>
    </rPh>
    <rPh sb="66" eb="67">
      <t>ウ</t>
    </rPh>
    <phoneticPr fontId="1"/>
  </si>
  <si>
    <t>Q4-4．日本学生支援機構の奨学金制度からの令和６年度の貸与総額（返還免除になった場合の返還免除額を含む）をお答え
　　　　　ください。</t>
    <rPh sb="22" eb="24">
      <t>レイワ</t>
    </rPh>
    <rPh sb="25" eb="27">
      <t>ネンド</t>
    </rPh>
    <rPh sb="28" eb="30">
      <t>タイヨ</t>
    </rPh>
    <rPh sb="30" eb="31">
      <t>ソウ</t>
    </rPh>
    <rPh sb="31" eb="32">
      <t>ガク</t>
    </rPh>
    <rPh sb="35" eb="37">
      <t>メンジョ</t>
    </rPh>
    <rPh sb="41" eb="43">
      <t>バアイ</t>
    </rPh>
    <rPh sb="44" eb="46">
      <t>ヘンカン</t>
    </rPh>
    <rPh sb="46" eb="48">
      <t>メンジョ</t>
    </rPh>
    <rPh sb="48" eb="49">
      <t>ガク</t>
    </rPh>
    <rPh sb="50" eb="51">
      <t>フク</t>
    </rPh>
    <rPh sb="55" eb="56">
      <t>コタ</t>
    </rPh>
    <phoneticPr fontId="1"/>
  </si>
  <si>
    <r>
      <t>Q4A-1．令和６年度に受けていた「授業料等の減免」「日本学生支援機構の奨学金」以外の経済的支援（奨学金等）について
　　　　　　おたずねします。
　　　　　　　受けていた経済的支援の「経済的支援の種別」「1年間の受給額」について、主なもの(</t>
    </r>
    <r>
      <rPr>
        <b/>
        <u/>
        <sz val="10"/>
        <color theme="1"/>
        <rFont val="Meiryo UI"/>
        <family val="3"/>
        <charset val="128"/>
      </rPr>
      <t>最大で５つ</t>
    </r>
    <r>
      <rPr>
        <b/>
        <sz val="10"/>
        <color theme="1"/>
        <rFont val="Meiryo UI"/>
        <family val="3"/>
        <charset val="128"/>
      </rPr>
      <t>)をお答えください。
　　　　　　　なお、本調査における「経済的支援の種別」は下記の表の通りです。</t>
    </r>
    <rPh sb="6" eb="8">
      <t>レイワ</t>
    </rPh>
    <rPh sb="9" eb="11">
      <t>ネンド</t>
    </rPh>
    <rPh sb="12" eb="13">
      <t>ウ</t>
    </rPh>
    <phoneticPr fontId="1"/>
  </si>
  <si>
    <t>※「(5)国家戦略分野の若手研究者及び博士後期課程学生の育成事業(BOOST)次世代AI人材育成プログラム
　　(博士後期課程支援)」は令和６年度より開始された事業のため、需給は年度途中からとなります。</t>
    <rPh sb="5" eb="11">
      <t>コッカセンリャクブンヤ</t>
    </rPh>
    <rPh sb="12" eb="14">
      <t>ワカテ</t>
    </rPh>
    <rPh sb="14" eb="18">
      <t>ケンキュウシャオヨ</t>
    </rPh>
    <rPh sb="19" eb="27">
      <t>ハクシコウキカテイガクセイ</t>
    </rPh>
    <rPh sb="28" eb="32">
      <t>イクセイジギョウ</t>
    </rPh>
    <rPh sb="39" eb="42">
      <t>ジセダイ</t>
    </rPh>
    <rPh sb="44" eb="48">
      <t>ジンザイイクセイ</t>
    </rPh>
    <rPh sb="57" eb="65">
      <t>ハクシコウキカテイシエン</t>
    </rPh>
    <rPh sb="68" eb="70">
      <t>レイワ</t>
    </rPh>
    <rPh sb="71" eb="73">
      <t>ネンド</t>
    </rPh>
    <rPh sb="75" eb="77">
      <t>カイシ</t>
    </rPh>
    <rPh sb="80" eb="81">
      <t>コト</t>
    </rPh>
    <rPh sb="81" eb="82">
      <t>ギョウ</t>
    </rPh>
    <rPh sb="86" eb="88">
      <t>ジュキュウ</t>
    </rPh>
    <rPh sb="89" eb="93">
      <t>ネンドトチュウ</t>
    </rPh>
    <phoneticPr fontId="1"/>
  </si>
  <si>
    <t>※この設問における「社会人」は、令和６年５月１日時点で、
　   ①職に就いている者（給料、賃金、その他の経常的な収入を得る仕事に現に就いている者）、
　   ②給料、賃金、その他の経常的な仕事を得る仕事から既に退職した者、
　   ③主婦・主夫、
   のいずれかに該当する者を指します。なお、臨時的な収入を得る仕事であり、雇用期間が１年未満又は雇用期間の長さに
   関わらず短時間の勤務（アルバイト・パート等）については「社会人学生」に該当しないものとします。</t>
    <rPh sb="3" eb="5">
      <t>セツモン</t>
    </rPh>
    <rPh sb="10" eb="12">
      <t>シャカイ</t>
    </rPh>
    <rPh sb="12" eb="13">
      <t>ジン</t>
    </rPh>
    <rPh sb="16" eb="18">
      <t>レイワ</t>
    </rPh>
    <rPh sb="19" eb="20">
      <t>ネン</t>
    </rPh>
    <rPh sb="21" eb="22">
      <t>ガツ</t>
    </rPh>
    <rPh sb="23" eb="24">
      <t>ニチ</t>
    </rPh>
    <rPh sb="24" eb="26">
      <t>ジテン</t>
    </rPh>
    <rPh sb="34" eb="35">
      <t>ショク</t>
    </rPh>
    <rPh sb="36" eb="37">
      <t>ツ</t>
    </rPh>
    <rPh sb="41" eb="42">
      <t>モノ</t>
    </rPh>
    <rPh sb="43" eb="45">
      <t>キュウリョウ</t>
    </rPh>
    <rPh sb="46" eb="48">
      <t>チンギン</t>
    </rPh>
    <rPh sb="51" eb="52">
      <t>タ</t>
    </rPh>
    <rPh sb="53" eb="56">
      <t>ケイジョウテキ</t>
    </rPh>
    <rPh sb="57" eb="59">
      <t>シュウニュウ</t>
    </rPh>
    <rPh sb="60" eb="61">
      <t>エ</t>
    </rPh>
    <rPh sb="62" eb="64">
      <t>シゴト</t>
    </rPh>
    <rPh sb="65" eb="66">
      <t>ゲン</t>
    </rPh>
    <rPh sb="67" eb="68">
      <t>ツ</t>
    </rPh>
    <rPh sb="72" eb="73">
      <t>モノ</t>
    </rPh>
    <rPh sb="81" eb="83">
      <t>キュウリョウ</t>
    </rPh>
    <rPh sb="84" eb="86">
      <t>チンギン</t>
    </rPh>
    <rPh sb="89" eb="90">
      <t>タ</t>
    </rPh>
    <rPh sb="91" eb="94">
      <t>ケイジョウテキ</t>
    </rPh>
    <rPh sb="95" eb="97">
      <t>シゴト</t>
    </rPh>
    <rPh sb="98" eb="99">
      <t>エ</t>
    </rPh>
    <rPh sb="100" eb="102">
      <t>シゴト</t>
    </rPh>
    <rPh sb="104" eb="105">
      <t>スデ</t>
    </rPh>
    <rPh sb="106" eb="108">
      <t>タイショク</t>
    </rPh>
    <rPh sb="110" eb="111">
      <t>モノ</t>
    </rPh>
    <rPh sb="118" eb="120">
      <t>シュフ</t>
    </rPh>
    <rPh sb="121" eb="123">
      <t>シュフ</t>
    </rPh>
    <rPh sb="134" eb="136">
      <t>ガイトウ</t>
    </rPh>
    <rPh sb="138" eb="139">
      <t>モノ</t>
    </rPh>
    <rPh sb="140" eb="141">
      <t>サ</t>
    </rPh>
    <rPh sb="148" eb="151">
      <t>リンジテキ</t>
    </rPh>
    <rPh sb="152" eb="154">
      <t>シュウニュウ</t>
    </rPh>
    <rPh sb="155" eb="156">
      <t>エ</t>
    </rPh>
    <rPh sb="157" eb="159">
      <t>シゴト</t>
    </rPh>
    <rPh sb="163" eb="165">
      <t>コヨウ</t>
    </rPh>
    <rPh sb="165" eb="167">
      <t>キカン</t>
    </rPh>
    <rPh sb="169" eb="170">
      <t>ネン</t>
    </rPh>
    <rPh sb="170" eb="172">
      <t>ミマン</t>
    </rPh>
    <rPh sb="172" eb="173">
      <t>マタ</t>
    </rPh>
    <rPh sb="174" eb="176">
      <t>コヨウ</t>
    </rPh>
    <rPh sb="176" eb="178">
      <t>キカン</t>
    </rPh>
    <rPh sb="179" eb="180">
      <t>ナガ</t>
    </rPh>
    <rPh sb="186" eb="187">
      <t>カカ</t>
    </rPh>
    <rPh sb="190" eb="193">
      <t>タンジカン</t>
    </rPh>
    <rPh sb="194" eb="196">
      <t>キンム</t>
    </rPh>
    <rPh sb="206" eb="207">
      <t>ナド</t>
    </rPh>
    <rPh sb="214" eb="216">
      <t>シャカイ</t>
    </rPh>
    <rPh sb="216" eb="217">
      <t>ジン</t>
    </rPh>
    <rPh sb="217" eb="219">
      <t>ガクセイ</t>
    </rPh>
    <rPh sb="221" eb="223">
      <t>ガイトウ</t>
    </rPh>
    <phoneticPr fontId="1"/>
  </si>
  <si>
    <t>②博士課程在籍年数に休学期間は含まれますか。</t>
  </si>
  <si>
    <t>④RA（リサーチアシスタント）の名称ではないが、月給で支給されているRAとほぼ同様の業務について、「TA・RA」あるいは「アルバイト・副業」のどちらで回答した方が良いでしょうか。</t>
  </si>
  <si>
    <t>⑤TA・RAの「受給額」には、「大学等からの支給額」または「税金・社会保険料等を差し引いた、振込額（いわゆる手取り額）」のどちらを記入するのでしょうか。</t>
  </si>
  <si>
    <t>⑥授業料等の減免について、長期履修制度などで授業料が半額などになる場合も対象となりますか。</t>
  </si>
  <si>
    <t>⑦授業料等の減免について、留学生の母国政府等が肩代わりしているような場合も対象となりますか。</t>
  </si>
  <si>
    <t>⑧授業料について、「入学金」、「施設設備資金」、「実験実習料演習費」などの項目も含めますか。</t>
  </si>
  <si>
    <t>⑨「日本学生支援機構の奨学金」には、「学習奨励費」などの外国人留学生対象の奨学制度も含みますか？</t>
  </si>
  <si>
    <t>⑩調査回答の利用方法について教えてください。</t>
  </si>
  <si>
    <t>⑪この調査は今後毎年実施されますか。</t>
  </si>
  <si>
    <t>①令和７年３月より後に、博士号を取得した場合は、どちらを選べばよろしいのでしょうか。</t>
    <phoneticPr fontId="1"/>
  </si>
  <si>
    <t>③標準修業年限について、長期履修制度を適用した場合、例えば通常の年限は３年のところを長期履修制度の利用により５年にした場合で、最終的に４年で卒業した場合は、</t>
    <phoneticPr fontId="1"/>
  </si>
  <si>
    <r>
      <t>　調査票は原則として結果の集計・分析以外には使用しません。収集したデータは統計的に処理され、個人が特定されるような情報は一切公開されません。
　</t>
    </r>
    <r>
      <rPr>
        <sz val="10"/>
        <color rgb="FFFF0000"/>
        <rFont val="Meiryo UI"/>
        <family val="3"/>
        <charset val="128"/>
      </rPr>
      <t>学籍番号、氏名は大学で調査票のとりまとめを行った後に削除しますので、事業者や文部科学省に伝わることはありません。</t>
    </r>
    <phoneticPr fontId="1"/>
  </si>
  <si>
    <t>F3．あなたの研究科名をお答えください。（修了者は在籍当時）</t>
    <phoneticPr fontId="1"/>
  </si>
  <si>
    <t>F4．あなたの専攻名をお答えください。（修了者は在籍当時）</t>
    <phoneticPr fontId="1"/>
  </si>
  <si>
    <r>
      <rPr>
        <sz val="11"/>
        <color rgb="FFFF0000"/>
        <rFont val="BIZ UD明朝 Medium"/>
        <family val="1"/>
        <charset val="128"/>
      </rPr>
      <t>➡</t>
    </r>
    <r>
      <rPr>
        <sz val="11"/>
        <color theme="1"/>
        <rFont val="BIZ UD明朝 Medium"/>
        <family val="1"/>
        <charset val="128"/>
      </rPr>
      <t>令和７年３月までに、学位を取得していなかった場合には、「博士号を取得していない」をお選びください。</t>
    </r>
    <phoneticPr fontId="1"/>
  </si>
  <si>
    <r>
      <rPr>
        <sz val="11"/>
        <color rgb="FFFF0000"/>
        <rFont val="BIZ UD明朝 Medium"/>
        <family val="1"/>
        <charset val="128"/>
      </rPr>
      <t>➡</t>
    </r>
    <r>
      <rPr>
        <sz val="11"/>
        <color theme="1"/>
        <rFont val="BIZ UD明朝 Medium"/>
        <family val="1"/>
        <charset val="128"/>
      </rPr>
      <t>休学期間は在籍年数に含めず、休学期間を除いた年数をご回答ください。</t>
    </r>
    <phoneticPr fontId="1"/>
  </si>
  <si>
    <r>
      <rPr>
        <sz val="11"/>
        <color rgb="FFFF0000"/>
        <rFont val="BIZ UD明朝 Medium"/>
        <family val="1"/>
        <charset val="128"/>
      </rPr>
      <t>➡</t>
    </r>
    <r>
      <rPr>
        <sz val="11"/>
        <color theme="1"/>
        <rFont val="BIZ UD明朝 Medium"/>
        <family val="1"/>
        <charset val="128"/>
      </rPr>
      <t>「１．超えない」と回答してください。回答する学生の標準修業年限以内か、超えるか、で判断をお願いいたします。長期履修制度の方は、長期履修制度の年限を超えているかどうかで判断して下さい。</t>
    </r>
    <rPh sb="74" eb="75">
      <t>コ</t>
    </rPh>
    <phoneticPr fontId="1"/>
  </si>
  <si>
    <r>
      <rPr>
        <sz val="11"/>
        <color rgb="FFFF0000"/>
        <rFont val="BIZ UD明朝 Medium"/>
        <family val="1"/>
        <charset val="128"/>
      </rPr>
      <t>➡</t>
    </r>
    <r>
      <rPr>
        <sz val="11"/>
        <color theme="1"/>
        <rFont val="BIZ UD明朝 Medium"/>
        <family val="1"/>
        <charset val="128"/>
      </rPr>
      <t>RAの名称でなくても、業務内容がRAであれば「RA」で回答してください（TAの場合も同様）。</t>
    </r>
    <phoneticPr fontId="1"/>
  </si>
  <si>
    <r>
      <rPr>
        <sz val="11"/>
        <color rgb="FFFF0000"/>
        <rFont val="BIZ UD明朝 Medium"/>
        <family val="1"/>
        <charset val="128"/>
      </rPr>
      <t>➡</t>
    </r>
    <r>
      <rPr>
        <sz val="11"/>
        <color theme="1"/>
        <rFont val="BIZ UD明朝 Medium"/>
        <family val="1"/>
        <charset val="128"/>
      </rPr>
      <t>「大学等からの支給額（税込み額）」をご回答ください。</t>
    </r>
    <phoneticPr fontId="1"/>
  </si>
  <si>
    <r>
      <rPr>
        <sz val="11"/>
        <color rgb="FFFF0000"/>
        <rFont val="BIZ UD明朝 Medium"/>
        <family val="1"/>
        <charset val="128"/>
      </rPr>
      <t>➡</t>
    </r>
    <r>
      <rPr>
        <sz val="11"/>
        <color theme="1"/>
        <rFont val="BIZ UD明朝 Medium"/>
        <family val="1"/>
        <charset val="128"/>
      </rPr>
      <t>対象とはなりません。</t>
    </r>
    <phoneticPr fontId="1"/>
  </si>
  <si>
    <r>
      <rPr>
        <sz val="11"/>
        <color rgb="FFFF0000"/>
        <rFont val="BIZ UD明朝 Medium"/>
        <family val="1"/>
        <charset val="128"/>
      </rPr>
      <t>➡</t>
    </r>
    <r>
      <rPr>
        <sz val="11"/>
        <color theme="1"/>
        <rFont val="BIZ UD明朝 Medium"/>
        <family val="1"/>
        <charset val="128"/>
      </rPr>
      <t>授業料等の減免の対象とはなりません。</t>
    </r>
    <phoneticPr fontId="1"/>
  </si>
  <si>
    <r>
      <rPr>
        <sz val="11"/>
        <color rgb="FFFF0000"/>
        <rFont val="BIZ UD明朝 Medium"/>
        <family val="1"/>
        <charset val="128"/>
      </rPr>
      <t>➡</t>
    </r>
    <r>
      <rPr>
        <sz val="11"/>
        <color theme="1"/>
        <rFont val="BIZ UD明朝 Medium"/>
        <family val="1"/>
        <charset val="128"/>
      </rPr>
      <t>含めないでください。授業料のみを回答お願いします。</t>
    </r>
    <phoneticPr fontId="1"/>
  </si>
  <si>
    <r>
      <rPr>
        <sz val="11"/>
        <color rgb="FFFF0000"/>
        <rFont val="BIZ UD明朝 Medium"/>
        <family val="1"/>
        <charset val="128"/>
      </rPr>
      <t>➡</t>
    </r>
    <r>
      <rPr>
        <sz val="11"/>
        <color theme="1"/>
        <rFont val="BIZ UD明朝 Medium"/>
        <family val="1"/>
        <charset val="128"/>
      </rPr>
      <t>「日本学生支援機構の奨学金」としては含めず、「その他の経済的支援」において(13)または(14)で記載していただければ幸いです（日本学生支援機構の奨学金は貸与型（原則、留学生は対象外）を 念頭においています。）。</t>
    </r>
    <phoneticPr fontId="1"/>
  </si>
  <si>
    <r>
      <rPr>
        <sz val="11"/>
        <color rgb="FFFF0000"/>
        <rFont val="BIZ UD明朝 Medium"/>
        <family val="1"/>
        <charset val="128"/>
      </rPr>
      <t>➡</t>
    </r>
    <r>
      <rPr>
        <sz val="11"/>
        <color theme="1"/>
        <rFont val="BIZ UD明朝 Medium"/>
        <family val="1"/>
        <charset val="128"/>
      </rPr>
      <t>文部科学省は回答情報に含まれる個人情報について、以下の目的のために利用します。</t>
    </r>
    <phoneticPr fontId="1"/>
  </si>
  <si>
    <r>
      <rPr>
        <sz val="11"/>
        <color rgb="FFFF0000"/>
        <rFont val="BIZ UD明朝 Medium"/>
        <family val="1"/>
        <charset val="128"/>
      </rPr>
      <t>➡</t>
    </r>
    <r>
      <rPr>
        <sz val="11"/>
        <color theme="1"/>
        <rFont val="BIZ UD明朝 Medium"/>
        <family val="1"/>
        <charset val="128"/>
      </rPr>
      <t>３年に１度の実施を想定しております。</t>
    </r>
    <phoneticPr fontId="1"/>
  </si>
  <si>
    <t>　あくまで標準は３年と考え、「２．標準修業年限を超える」を選択するということでよろしいでしょうか？</t>
    <phoneticPr fontId="1"/>
  </si>
  <si>
    <t>　[1] 博士課程在籍者、修了者の経済的支援等に関する統計の作成と公表</t>
    <phoneticPr fontId="1"/>
  </si>
  <si>
    <t>　[2] 博士課程在籍者、修了者の経済的支援等に関する分析・学術研究</t>
    <phoneticPr fontId="1"/>
  </si>
  <si>
    <t>　[3] 博士課程在籍者・修了者がより充足・活躍するための施策・取り組みの企画・立案</t>
    <phoneticPr fontId="1"/>
  </si>
  <si>
    <t>　[4] 科学技術・学術政策研究所が運営する博士人材データベース（JGRAD）への情報の転送 ［本調査の回答終了後に回答者によって別途、承諾があった場合のみ］</t>
    <phoneticPr fontId="1"/>
  </si>
  <si>
    <t>　[5] 上記 [1] [2] [3] [4] に関する各種調査、依頼、情報提供のための通信・連絡 （本調査の回答に不整合・不備があった場合の確認連絡を含む）</t>
    <phoneticPr fontId="1"/>
  </si>
  <si>
    <t>　上記[1]の統計および [2]の分析結果に関して、個人が特定されるような情報は一切公開されません。</t>
    <phoneticPr fontId="1"/>
  </si>
  <si>
    <t>Q1関係</t>
    <rPh sb="2" eb="4">
      <t>カンケイ</t>
    </rPh>
    <phoneticPr fontId="1"/>
  </si>
  <si>
    <t>Q2関係</t>
    <rPh sb="2" eb="4">
      <t>カンケイ</t>
    </rPh>
    <phoneticPr fontId="1"/>
  </si>
  <si>
    <t>Q4関係</t>
    <rPh sb="2" eb="4">
      <t>カンケイ</t>
    </rPh>
    <phoneticPr fontId="1"/>
  </si>
  <si>
    <t>Ｑ＆Ａ</t>
    <phoneticPr fontId="1"/>
  </si>
  <si>
    <t>F1．あなたの学籍番号をお答えください。（修了者は在籍当時）※大学より事業者へ提出する際には削除します。</t>
    <rPh sb="21" eb="24">
      <t>シュウリョウシャ</t>
    </rPh>
    <rPh sb="25" eb="29">
      <t>ザイセキトウジ</t>
    </rPh>
    <phoneticPr fontId="1"/>
  </si>
  <si>
    <t>F2．あなたのお名前をお答えください。※大学より事業者へ提出する際には削除します。</t>
    <phoneticPr fontId="1"/>
  </si>
  <si>
    <t>令和7年12月10日（水）</t>
    <rPh sb="0" eb="2">
      <t>レイワ</t>
    </rPh>
    <rPh sb="3" eb="4">
      <t>ネン</t>
    </rPh>
    <rPh sb="6" eb="7">
      <t>ガツ</t>
    </rPh>
    <rPh sb="9" eb="10">
      <t>ニチ</t>
    </rPh>
    <rPh sb="11" eb="12">
      <t>スイ</t>
    </rPh>
    <phoneticPr fontId="1"/>
  </si>
  <si>
    <t>下記URLへアップロードしてください。
https://nuss.nagoya-u.ac.jp/s/8LeiFWQmyEPicBs</t>
    <rPh sb="0" eb="2">
      <t>カキ</t>
    </rPh>
    <phoneticPr fontId="1"/>
  </si>
  <si>
    <t>教務学生係（ihogakumu@t.mail.nagoya-u.ac.jp)</t>
    <rPh sb="0" eb="5">
      <t>キョウムガクセイカカリ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</si>
</sst>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color theme="1"/>
      <name val="Meiryo UI"/>
      <family val="2"/>
      <charset val="128"/>
    </font>
    <font>
      <sz val="6"/>
      <name val="Meiryo UI"/>
      <family val="2"/>
      <charset val="128"/>
    </font>
    <font>
      <sz val="10"/>
      <color theme="1"/>
      <name val="BIZ UDPゴシック"/>
      <family val="3"/>
      <charset val="128"/>
    </font>
    <font>
      <b/>
      <sz val="10"/>
      <color theme="1"/>
      <name val="Meiryo UI"/>
      <family val="3"/>
      <charset val="128"/>
    </font>
    <font>
      <b/>
      <sz val="11"/>
      <color theme="1"/>
      <name val="BIZ UDPゴシック"/>
      <family val="3"/>
      <charset val="128"/>
    </font>
    <font>
      <b/>
      <sz val="10"/>
      <color theme="1" tint="0.249977111117893"/>
      <name val="Meiryo UI"/>
      <family val="3"/>
      <charset val="128"/>
    </font>
    <font>
      <sz val="10"/>
      <color theme="4" tint="-0.499984740745262"/>
      <name val="Meiryo UI"/>
      <family val="2"/>
      <charset val="128"/>
    </font>
    <font>
      <sz val="10"/>
      <color theme="4" tint="-0.499984740745262"/>
      <name val="Meiryo UI"/>
      <family val="3"/>
      <charset val="128"/>
    </font>
    <font>
      <b/>
      <sz val="11"/>
      <color theme="1"/>
      <name val="Meiryo UI"/>
      <family val="3"/>
      <charset val="128"/>
    </font>
    <font>
      <b/>
      <sz val="10"/>
      <color theme="1"/>
      <name val="Meiryo UI"/>
      <family val="2"/>
      <charset val="128"/>
    </font>
    <font>
      <b/>
      <sz val="10"/>
      <name val="Meiryo UI"/>
      <family val="3"/>
      <charset val="128"/>
    </font>
    <font>
      <b/>
      <sz val="10"/>
      <color rgb="FFFF0000"/>
      <name val="Meiryo UI"/>
      <family val="3"/>
      <charset val="128"/>
    </font>
    <font>
      <sz val="10"/>
      <color rgb="FFFF0000"/>
      <name val="Meiryo UI"/>
      <family val="2"/>
      <charset val="128"/>
    </font>
    <font>
      <sz val="11"/>
      <color theme="1"/>
      <name val="Meiryo UI"/>
      <family val="3"/>
      <charset val="128"/>
    </font>
    <font>
      <sz val="9"/>
      <color theme="1"/>
      <name val="Meiryo UI"/>
      <family val="3"/>
      <charset val="128"/>
    </font>
    <font>
      <sz val="3"/>
      <color theme="4" tint="-0.499984740745262"/>
      <name val="Meiryo UI"/>
      <family val="3"/>
      <charset val="128"/>
    </font>
    <font>
      <sz val="18"/>
      <color theme="1"/>
      <name val="HGS創英角ｺﾞｼｯｸUB"/>
      <family val="3"/>
      <charset val="128"/>
    </font>
    <font>
      <sz val="10"/>
      <color theme="1"/>
      <name val="Meiryo UI"/>
      <family val="3"/>
      <charset val="128"/>
    </font>
    <font>
      <b/>
      <sz val="10"/>
      <color theme="1"/>
      <name val="BIZ UDPゴシック"/>
      <family val="3"/>
      <charset val="128"/>
    </font>
    <font>
      <sz val="10"/>
      <color theme="1" tint="0.499984740745262"/>
      <name val="Meiryo UI"/>
      <family val="3"/>
      <charset val="128"/>
    </font>
    <font>
      <sz val="20"/>
      <color theme="1"/>
      <name val="HGS創英角ｺﾞｼｯｸUB"/>
      <family val="3"/>
      <charset val="128"/>
    </font>
    <font>
      <sz val="10"/>
      <color theme="0" tint="-0.34998626667073579"/>
      <name val="Meiryo UI"/>
      <family val="2"/>
      <charset val="128"/>
    </font>
    <font>
      <b/>
      <u/>
      <sz val="12"/>
      <color rgb="FFFF0000"/>
      <name val="BIZ UDゴシック"/>
      <family val="3"/>
      <charset val="128"/>
    </font>
    <font>
      <b/>
      <u/>
      <sz val="11.5"/>
      <color rgb="FFFF0000"/>
      <name val="BIZ UDゴシック"/>
      <family val="3"/>
      <charset val="128"/>
    </font>
    <font>
      <u/>
      <sz val="9"/>
      <color theme="1"/>
      <name val="Meiryo UI"/>
      <family val="3"/>
      <charset val="128"/>
    </font>
    <font>
      <b/>
      <u/>
      <sz val="10"/>
      <color theme="1"/>
      <name val="Meiryo UI"/>
      <family val="3"/>
      <charset val="128"/>
    </font>
    <font>
      <sz val="10"/>
      <color rgb="FFFF0000"/>
      <name val="Meiryo UI"/>
      <family val="3"/>
      <charset val="128"/>
    </font>
    <font>
      <sz val="11"/>
      <color theme="1"/>
      <name val="BIZ UD明朝 Medium"/>
      <family val="1"/>
      <charset val="128"/>
    </font>
    <font>
      <sz val="11"/>
      <color rgb="FFFF0000"/>
      <name val="BIZ UD明朝 Medium"/>
      <family val="1"/>
      <charset val="128"/>
    </font>
    <font>
      <b/>
      <sz val="11"/>
      <color theme="1"/>
      <name val="BIZ UDゴシック"/>
      <family val="3"/>
      <charset val="128"/>
    </font>
    <font>
      <b/>
      <sz val="16"/>
      <color theme="1"/>
      <name val="BIZ UDゴシック"/>
      <family val="3"/>
      <charset val="128"/>
    </font>
  </fonts>
  <fills count="3">
    <fill>
      <patternFill patternType="none"/>
    </fill>
    <fill>
      <patternFill patternType="gray125"/>
    </fill>
    <fill>
      <patternFill patternType="solid">
        <fgColor theme="3" tint="0.89999084444715716"/>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85">
    <xf numFmtId="0" fontId="0" fillId="0" borderId="0" xfId="0">
      <alignment vertical="center"/>
    </xf>
    <xf numFmtId="0" fontId="9" fillId="0" borderId="0" xfId="0" applyFont="1" applyAlignment="1">
      <alignment vertical="center" wrapText="1"/>
    </xf>
    <xf numFmtId="0" fontId="9" fillId="0" borderId="0" xfId="0" applyFont="1">
      <alignment vertical="center"/>
    </xf>
    <xf numFmtId="0" fontId="16" fillId="0" borderId="0" xfId="0" applyFont="1" applyAlignment="1">
      <alignment horizontal="center" vertical="center" wrapText="1"/>
    </xf>
    <xf numFmtId="0" fontId="0" fillId="0" borderId="0" xfId="0" applyAlignment="1">
      <alignment vertical="center" wrapText="1"/>
    </xf>
    <xf numFmtId="0" fontId="4" fillId="0" borderId="0" xfId="0" applyFont="1">
      <alignment vertical="center"/>
    </xf>
    <xf numFmtId="0" fontId="13" fillId="0" borderId="7" xfId="0" applyFont="1" applyBorder="1" applyProtection="1">
      <alignment vertical="center"/>
      <protection locked="0"/>
    </xf>
    <xf numFmtId="0" fontId="12" fillId="0" borderId="0" xfId="0" applyFont="1" applyProtection="1">
      <alignment vertical="center"/>
      <protection locked="0"/>
    </xf>
    <xf numFmtId="0" fontId="13" fillId="0" borderId="7" xfId="0" applyFont="1" applyBorder="1" applyAlignment="1" applyProtection="1">
      <alignment horizontal="center" vertical="center"/>
      <protection locked="0"/>
    </xf>
    <xf numFmtId="0" fontId="0" fillId="0" borderId="0" xfId="0" applyAlignment="1">
      <alignment horizontal="left" vertical="center"/>
    </xf>
    <xf numFmtId="0" fontId="4" fillId="2" borderId="0" xfId="0" applyFont="1" applyFill="1">
      <alignment vertical="center"/>
    </xf>
    <xf numFmtId="0" fontId="0" fillId="2" borderId="0" xfId="0" applyFill="1">
      <alignment vertical="center"/>
    </xf>
    <xf numFmtId="0" fontId="12" fillId="2" borderId="0" xfId="0" applyFont="1" applyFill="1">
      <alignment vertical="center"/>
    </xf>
    <xf numFmtId="0" fontId="2" fillId="0" borderId="0" xfId="0" applyFont="1" applyAlignment="1">
      <alignment vertical="center" wrapText="1"/>
    </xf>
    <xf numFmtId="0" fontId="3" fillId="0" borderId="0" xfId="0" applyFont="1">
      <alignment vertical="center"/>
    </xf>
    <xf numFmtId="0" fontId="0" fillId="0" borderId="15" xfId="0" applyBorder="1" applyAlignment="1">
      <alignment horizontal="center" vertical="center"/>
    </xf>
    <xf numFmtId="0" fontId="0" fillId="0" borderId="16" xfId="0" applyBorder="1">
      <alignment vertical="center"/>
    </xf>
    <xf numFmtId="0" fontId="0" fillId="0" borderId="16" xfId="0" applyBorder="1" applyAlignment="1">
      <alignment horizontal="center" vertical="center"/>
    </xf>
    <xf numFmtId="0" fontId="0" fillId="0" borderId="17" xfId="0" applyBorder="1">
      <alignment vertical="center"/>
    </xf>
    <xf numFmtId="0" fontId="14" fillId="0" borderId="0" xfId="0" applyFont="1" applyAlignment="1">
      <alignment horizontal="left" vertical="center"/>
    </xf>
    <xf numFmtId="0" fontId="3" fillId="0" borderId="0" xfId="0" applyFont="1" applyAlignment="1">
      <alignment horizontal="left" vertical="center"/>
    </xf>
    <xf numFmtId="0" fontId="6" fillId="0" borderId="0" xfId="0" applyFont="1" applyAlignment="1">
      <alignment horizontal="left" vertical="center" wrapText="1"/>
    </xf>
    <xf numFmtId="0" fontId="22" fillId="0" borderId="0" xfId="0" applyFont="1">
      <alignment vertical="center"/>
    </xf>
    <xf numFmtId="0" fontId="12" fillId="0" borderId="0" xfId="0" applyFont="1">
      <alignment vertical="center"/>
    </xf>
    <xf numFmtId="0" fontId="5" fillId="0" borderId="0" xfId="0" applyFont="1">
      <alignment vertical="center"/>
    </xf>
    <xf numFmtId="0" fontId="11" fillId="0" borderId="0" xfId="0" applyFont="1">
      <alignment vertical="center"/>
    </xf>
    <xf numFmtId="0" fontId="8" fillId="0" borderId="0" xfId="0" applyFont="1">
      <alignment vertical="center"/>
    </xf>
    <xf numFmtId="0" fontId="0" fillId="0" borderId="1" xfId="0" applyBorder="1" applyAlignment="1">
      <alignment horizontal="center" vertical="center"/>
    </xf>
    <xf numFmtId="0" fontId="0" fillId="0" borderId="2" xfId="0" applyBorder="1">
      <alignment vertical="center"/>
    </xf>
    <xf numFmtId="0" fontId="0" fillId="0" borderId="2" xfId="0" applyBorder="1" applyAlignment="1">
      <alignment horizontal="center" vertical="center"/>
    </xf>
    <xf numFmtId="0" fontId="0" fillId="0" borderId="3" xfId="0" applyBorder="1">
      <alignment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lignment vertical="center"/>
    </xf>
    <xf numFmtId="0" fontId="0" fillId="0" borderId="4" xfId="0" applyBorder="1" applyAlignment="1">
      <alignment horizontal="center" vertical="center"/>
    </xf>
    <xf numFmtId="0" fontId="0" fillId="0" borderId="5" xfId="0" applyBorder="1">
      <alignment vertical="center"/>
    </xf>
    <xf numFmtId="0" fontId="0" fillId="0" borderId="5" xfId="0" applyBorder="1" applyAlignment="1">
      <alignment horizontal="center" vertical="center"/>
    </xf>
    <xf numFmtId="0" fontId="0" fillId="0" borderId="6" xfId="0" applyBorder="1">
      <alignment vertical="center"/>
    </xf>
    <xf numFmtId="0" fontId="0" fillId="0" borderId="14" xfId="0" applyBorder="1">
      <alignment vertical="center"/>
    </xf>
    <xf numFmtId="0" fontId="14" fillId="0" borderId="0" xfId="0" applyFont="1">
      <alignment vertical="center"/>
    </xf>
    <xf numFmtId="0" fontId="0" fillId="0" borderId="0" xfId="0" applyAlignment="1">
      <alignment horizontal="right" vertical="center"/>
    </xf>
    <xf numFmtId="0" fontId="13" fillId="0" borderId="0" xfId="0" applyFont="1">
      <alignment vertical="center"/>
    </xf>
    <xf numFmtId="0" fontId="21" fillId="0" borderId="0" xfId="0" applyFont="1">
      <alignment vertical="center"/>
    </xf>
    <xf numFmtId="0" fontId="7" fillId="0" borderId="0" xfId="0" applyFont="1" applyAlignment="1">
      <alignment horizontal="left" vertical="center" wrapText="1"/>
    </xf>
    <xf numFmtId="0" fontId="10" fillId="0" borderId="0" xfId="0" applyFont="1">
      <alignment vertical="center"/>
    </xf>
    <xf numFmtId="0" fontId="7" fillId="0" borderId="0" xfId="0" applyFont="1" applyAlignment="1">
      <alignment vertical="center" wrapText="1"/>
    </xf>
    <xf numFmtId="0" fontId="8" fillId="0" borderId="2" xfId="0" applyFont="1" applyBorder="1">
      <alignment vertical="center"/>
    </xf>
    <xf numFmtId="0" fontId="8" fillId="0" borderId="5" xfId="0" applyFont="1" applyBorder="1">
      <alignment vertical="center"/>
    </xf>
    <xf numFmtId="0" fontId="23" fillId="0" borderId="0" xfId="0" applyFont="1">
      <alignment vertical="center"/>
    </xf>
    <xf numFmtId="0" fontId="3" fillId="0" borderId="0" xfId="0" applyFont="1" applyAlignment="1">
      <alignment horizontal="center" vertical="center"/>
    </xf>
    <xf numFmtId="0" fontId="8" fillId="0" borderId="26" xfId="0" applyFont="1" applyBorder="1" applyAlignment="1">
      <alignment horizontal="center" vertical="center"/>
    </xf>
    <xf numFmtId="0" fontId="27" fillId="0" borderId="0" xfId="0" applyFont="1">
      <alignment vertical="center"/>
    </xf>
    <xf numFmtId="0" fontId="29" fillId="0" borderId="0" xfId="0" applyFont="1">
      <alignment vertical="center"/>
    </xf>
    <xf numFmtId="0" fontId="30" fillId="0" borderId="0" xfId="0" applyFont="1">
      <alignment vertical="center"/>
    </xf>
    <xf numFmtId="0" fontId="8"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18" fillId="0" borderId="0" xfId="0" applyFont="1" applyAlignment="1">
      <alignment horizontal="left" wrapText="1"/>
    </xf>
    <xf numFmtId="0" fontId="18" fillId="0" borderId="0" xfId="0" applyFont="1" applyAlignment="1">
      <alignment horizontal="left"/>
    </xf>
    <xf numFmtId="0" fontId="19" fillId="0" borderId="18" xfId="0" applyFont="1" applyBorder="1" applyAlignment="1" applyProtection="1">
      <alignment horizontal="left" vertical="top"/>
      <protection locked="0"/>
    </xf>
    <xf numFmtId="0" fontId="19" fillId="0" borderId="19" xfId="0" applyFont="1" applyBorder="1" applyAlignment="1" applyProtection="1">
      <alignment horizontal="left" vertical="top"/>
      <protection locked="0"/>
    </xf>
    <xf numFmtId="0" fontId="19" fillId="0" borderId="20" xfId="0" applyFont="1" applyBorder="1" applyAlignment="1" applyProtection="1">
      <alignment horizontal="left" vertical="top"/>
      <protection locked="0"/>
    </xf>
    <xf numFmtId="0" fontId="19" fillId="0" borderId="21" xfId="0" applyFont="1" applyBorder="1" applyAlignment="1" applyProtection="1">
      <alignment horizontal="left" vertical="top"/>
      <protection locked="0"/>
    </xf>
    <xf numFmtId="0" fontId="19" fillId="0" borderId="0" xfId="0" applyFont="1" applyAlignment="1" applyProtection="1">
      <alignment horizontal="left" vertical="top"/>
      <protection locked="0"/>
    </xf>
    <xf numFmtId="0" fontId="19" fillId="0" borderId="22" xfId="0" applyFont="1" applyBorder="1" applyAlignment="1" applyProtection="1">
      <alignment horizontal="left" vertical="top"/>
      <protection locked="0"/>
    </xf>
    <xf numFmtId="0" fontId="19" fillId="0" borderId="23" xfId="0" applyFont="1" applyBorder="1" applyAlignment="1" applyProtection="1">
      <alignment horizontal="left" vertical="top"/>
      <protection locked="0"/>
    </xf>
    <xf numFmtId="0" fontId="19" fillId="0" borderId="24" xfId="0" applyFont="1" applyBorder="1" applyAlignment="1" applyProtection="1">
      <alignment horizontal="left" vertical="top"/>
      <protection locked="0"/>
    </xf>
    <xf numFmtId="0" fontId="19" fillId="0" borderId="25" xfId="0" applyFont="1" applyBorder="1" applyAlignment="1" applyProtection="1">
      <alignment horizontal="left" vertical="top"/>
      <protection locked="0"/>
    </xf>
    <xf numFmtId="0" fontId="20" fillId="0" borderId="0" xfId="0" applyFont="1" applyAlignment="1">
      <alignment horizontal="center" vertical="center" wrapText="1"/>
    </xf>
    <xf numFmtId="0" fontId="9" fillId="0" borderId="0" xfId="0" applyFont="1" applyAlignment="1">
      <alignment horizontal="center" vertical="center"/>
    </xf>
    <xf numFmtId="0" fontId="17" fillId="0" borderId="0" xfId="0" applyFont="1" applyAlignment="1">
      <alignment horizontal="left" vertical="center" wrapText="1"/>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6" fillId="0" borderId="0" xfId="0" applyFont="1" applyAlignment="1">
      <alignment horizontal="left" vertical="center" wrapText="1"/>
    </xf>
    <xf numFmtId="0" fontId="6" fillId="0" borderId="0" xfId="0" applyFont="1" applyAlignment="1">
      <alignment horizontal="left" vertical="top" wrapText="1"/>
    </xf>
    <xf numFmtId="0" fontId="7" fillId="0" borderId="0" xfId="0" applyFont="1" applyAlignment="1">
      <alignment horizontal="left" vertical="top" wrapText="1"/>
    </xf>
    <xf numFmtId="0" fontId="22" fillId="0" borderId="0" xfId="0" applyFont="1" applyAlignment="1">
      <alignment horizontal="left" vertical="center" wrapText="1"/>
    </xf>
    <xf numFmtId="0" fontId="7" fillId="0" borderId="0" xfId="0" applyFont="1" applyAlignment="1">
      <alignment horizontal="left" vertical="center" wrapText="1"/>
    </xf>
    <xf numFmtId="0" fontId="6" fillId="0" borderId="13" xfId="0" applyFont="1" applyBorder="1" applyAlignment="1">
      <alignment horizontal="left" vertical="center" wrapText="1"/>
    </xf>
    <xf numFmtId="0" fontId="7" fillId="0" borderId="13"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19" fillId="0" borderId="18" xfId="0" applyFont="1" applyBorder="1" applyAlignment="1" applyProtection="1">
      <alignment horizontal="left" vertical="top" wrapText="1"/>
      <protection locked="0"/>
    </xf>
  </cellXfs>
  <cellStyles count="1">
    <cellStyle name="標準" xfId="0" builtinId="0"/>
  </cellStyles>
  <dxfs count="230">
    <dxf>
      <fill>
        <patternFill>
          <bgColor theme="1" tint="0.499984740745262"/>
        </patternFill>
      </fill>
    </dxf>
    <dxf>
      <fill>
        <patternFill>
          <bgColor rgb="FFFFFFCC"/>
        </patternFill>
      </fill>
    </dxf>
    <dxf>
      <fill>
        <patternFill>
          <bgColor theme="1" tint="0.499984740745262"/>
        </patternFill>
      </fill>
    </dxf>
    <dxf>
      <fill>
        <patternFill patternType="none">
          <bgColor auto="1"/>
        </patternFill>
      </fill>
    </dxf>
    <dxf>
      <fill>
        <patternFill>
          <bgColor theme="1" tint="0.499984740745262"/>
        </patternFill>
      </fill>
    </dxf>
    <dxf>
      <fill>
        <patternFill>
          <bgColor theme="1" tint="0.499984740745262"/>
        </patternFill>
      </fill>
    </dxf>
    <dxf>
      <fill>
        <patternFill>
          <bgColor rgb="FFFFFFCC"/>
        </patternFill>
      </fill>
    </dxf>
    <dxf>
      <fill>
        <patternFill>
          <bgColor theme="1" tint="0.499984740745262"/>
        </patternFill>
      </fill>
    </dxf>
    <dxf>
      <fill>
        <patternFill>
          <bgColor rgb="FFFFFFCC"/>
        </patternFill>
      </fill>
    </dxf>
    <dxf>
      <fill>
        <patternFill>
          <bgColor theme="1" tint="0.499984740745262"/>
        </patternFill>
      </fill>
    </dxf>
    <dxf>
      <fill>
        <patternFill>
          <bgColor theme="1" tint="0.499984740745262"/>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CC"/>
        </patternFill>
      </fill>
    </dxf>
    <dxf>
      <fill>
        <patternFill patternType="none">
          <bgColor auto="1"/>
        </patternFill>
      </fill>
    </dxf>
    <dxf>
      <fill>
        <patternFill>
          <bgColor theme="1" tint="0.499984740745262"/>
        </patternFill>
      </fill>
    </dxf>
    <dxf>
      <fill>
        <patternFill>
          <bgColor rgb="FFFFFFCC"/>
        </patternFill>
      </fill>
    </dxf>
    <dxf>
      <fill>
        <patternFill patternType="none">
          <bgColor auto="1"/>
        </patternFill>
      </fill>
    </dxf>
    <dxf>
      <fill>
        <patternFill>
          <bgColor rgb="FFFFFFCC"/>
        </patternFill>
      </fill>
    </dxf>
    <dxf>
      <fill>
        <patternFill>
          <bgColor theme="1" tint="0.499984740745262"/>
        </patternFill>
      </fill>
    </dxf>
    <dxf>
      <fill>
        <patternFill patternType="none">
          <bgColor auto="1"/>
        </patternFill>
      </fill>
    </dxf>
    <dxf>
      <fill>
        <patternFill>
          <bgColor rgb="FFFFFFCC"/>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bgColor rgb="FFFFFFCC"/>
        </patternFill>
      </fill>
    </dxf>
    <dxf>
      <fill>
        <patternFill>
          <bgColor theme="1" tint="0.499984740745262"/>
        </patternFill>
      </fill>
    </dxf>
    <dxf>
      <fill>
        <patternFill>
          <bgColor theme="1" tint="0.499984740745262"/>
        </patternFill>
      </fill>
    </dxf>
    <dxf>
      <fill>
        <patternFill>
          <bgColor rgb="FFFFFFCC"/>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bgColor rgb="FFFFFFCC"/>
        </patternFill>
      </fill>
    </dxf>
    <dxf>
      <fill>
        <patternFill>
          <bgColor theme="1" tint="0.499984740745262"/>
        </patternFill>
      </fill>
    </dxf>
    <dxf>
      <fill>
        <patternFill>
          <bgColor theme="1" tint="0.499984740745262"/>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CC"/>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bgColor theme="1" tint="0.499984740745262"/>
        </patternFill>
      </fill>
    </dxf>
    <dxf>
      <fill>
        <patternFill>
          <bgColor rgb="FFFFFFCC"/>
        </patternFill>
      </fill>
    </dxf>
    <dxf>
      <fill>
        <patternFill patternType="none">
          <bgColor auto="1"/>
        </patternFill>
      </fill>
    </dxf>
    <dxf>
      <fill>
        <patternFill>
          <bgColor rgb="FFFFFFCC"/>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bgColor rgb="FFFFFFCC"/>
        </patternFill>
      </fill>
    </dxf>
    <dxf>
      <fill>
        <patternFill>
          <bgColor theme="1" tint="0.499984740745262"/>
        </patternFill>
      </fill>
    </dxf>
    <dxf>
      <fill>
        <patternFill>
          <bgColor theme="1" tint="0.499984740745262"/>
        </patternFill>
      </fill>
    </dxf>
    <dxf>
      <fill>
        <patternFill>
          <bgColor rgb="FFFFFFCC"/>
        </patternFill>
      </fill>
    </dxf>
    <dxf>
      <fill>
        <patternFill>
          <bgColor theme="1" tint="0.499984740745262"/>
        </patternFill>
      </fill>
    </dxf>
    <dxf>
      <fill>
        <patternFill>
          <bgColor theme="1" tint="0.499984740745262"/>
        </patternFill>
      </fill>
    </dxf>
    <dxf>
      <fill>
        <patternFill patternType="none">
          <bgColor auto="1"/>
        </patternFill>
      </fill>
    </dxf>
    <dxf>
      <fill>
        <patternFill>
          <bgColor theme="1" tint="0.499984740745262"/>
        </patternFill>
      </fill>
    </dxf>
    <dxf>
      <fill>
        <patternFill>
          <bgColor rgb="FFFFFFCC"/>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CC"/>
        </patternFill>
      </fill>
    </dxf>
    <dxf>
      <fill>
        <patternFill patternType="none">
          <bgColor auto="1"/>
        </patternFill>
      </fill>
    </dxf>
    <dxf>
      <fill>
        <patternFill>
          <bgColor rgb="FFFFFFCC"/>
        </patternFill>
      </fill>
    </dxf>
    <dxf>
      <fill>
        <patternFill>
          <bgColor theme="1" tint="0.499984740745262"/>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CC"/>
        </patternFill>
      </fill>
    </dxf>
    <dxf>
      <fill>
        <patternFill patternType="none">
          <bgColor auto="1"/>
        </patternFill>
      </fill>
    </dxf>
    <dxf>
      <fill>
        <patternFill>
          <bgColor theme="1" tint="0.499984740745262"/>
        </patternFill>
      </fill>
    </dxf>
    <dxf>
      <fill>
        <patternFill>
          <bgColor rgb="FFFFFFCC"/>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CC"/>
        </patternFill>
      </fill>
    </dxf>
    <dxf>
      <fill>
        <patternFill patternType="none">
          <bgColor auto="1"/>
        </patternFill>
      </fill>
    </dxf>
    <dxf>
      <fill>
        <patternFill>
          <bgColor theme="1" tint="0.499984740745262"/>
        </patternFill>
      </fill>
    </dxf>
    <dxf>
      <fill>
        <patternFill>
          <bgColor theme="1" tint="0.499984740745262"/>
        </patternFill>
      </fill>
    </dxf>
    <dxf>
      <fill>
        <patternFill>
          <bgColor rgb="FFFFFFCC"/>
        </patternFill>
      </fill>
    </dxf>
    <dxf>
      <fill>
        <patternFill>
          <bgColor theme="1" tint="0.499984740745262"/>
        </patternFill>
      </fill>
    </dxf>
    <dxf>
      <fill>
        <patternFill>
          <bgColor rgb="FFFFFFCC"/>
        </patternFill>
      </fill>
    </dxf>
    <dxf>
      <fill>
        <patternFill>
          <bgColor rgb="FFFFFFCC"/>
        </patternFill>
      </fill>
    </dxf>
    <dxf>
      <fill>
        <patternFill>
          <bgColor rgb="FFFFFFCC"/>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bgColor theme="1" tint="0.499984740745262"/>
        </patternFill>
      </fill>
    </dxf>
    <dxf>
      <fill>
        <patternFill>
          <bgColor theme="1" tint="0.499984740745262"/>
        </patternFill>
      </fill>
    </dxf>
    <dxf>
      <fill>
        <patternFill>
          <bgColor rgb="FFFFFFCC"/>
        </patternFill>
      </fill>
    </dxf>
    <dxf>
      <fill>
        <patternFill>
          <bgColor rgb="FFFFFFCC"/>
        </patternFill>
      </fill>
    </dxf>
    <dxf>
      <fill>
        <patternFill patternType="none">
          <bgColor auto="1"/>
        </patternFill>
      </fill>
    </dxf>
    <dxf>
      <fill>
        <patternFill>
          <bgColor theme="1" tint="0.499984740745262"/>
        </patternFill>
      </fill>
    </dxf>
    <dxf>
      <fill>
        <patternFill>
          <bgColor rgb="FFFFFFCC"/>
        </patternFill>
      </fill>
    </dxf>
    <dxf>
      <fill>
        <patternFill>
          <bgColor rgb="FFFFFFCC"/>
        </patternFill>
      </fill>
    </dxf>
    <dxf>
      <fill>
        <patternFill>
          <bgColor theme="1" tint="0.499984740745262"/>
        </patternFill>
      </fill>
    </dxf>
    <dxf>
      <fill>
        <patternFill patternType="none">
          <bgColor auto="1"/>
        </patternFill>
      </fill>
    </dxf>
    <dxf>
      <fill>
        <patternFill>
          <bgColor rgb="FFFFFFCC"/>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bgColor rgb="FFFFFFCC"/>
        </patternFill>
      </fill>
    </dxf>
    <dxf>
      <fill>
        <patternFill patternType="none">
          <bgColor auto="1"/>
        </patternFill>
      </fill>
    </dxf>
    <dxf>
      <fill>
        <patternFill>
          <bgColor theme="1" tint="0.499984740745262"/>
        </patternFill>
      </fill>
    </dxf>
    <dxf>
      <fill>
        <patternFill>
          <bgColor theme="1" tint="0.499984740745262"/>
        </patternFill>
      </fill>
    </dxf>
    <dxf>
      <fill>
        <patternFill>
          <bgColor rgb="FFFFFFCC"/>
        </patternFill>
      </fill>
    </dxf>
    <dxf>
      <fill>
        <patternFill patternType="none">
          <bgColor auto="1"/>
        </patternFill>
      </fill>
    </dxf>
    <dxf>
      <fill>
        <patternFill>
          <bgColor rgb="FFFFFFCC"/>
        </patternFill>
      </fill>
    </dxf>
    <dxf>
      <fill>
        <patternFill>
          <bgColor theme="1" tint="0.499984740745262"/>
        </patternFill>
      </fill>
    </dxf>
    <dxf>
      <fill>
        <patternFill>
          <bgColor theme="1" tint="0.499984740745262"/>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theme="1" tint="0.499984740745262"/>
        </patternFill>
      </fill>
    </dxf>
    <dxf>
      <fill>
        <patternFill>
          <bgColor rgb="FFFFFFCC"/>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bgColor rgb="FFFFFFCC"/>
        </patternFill>
      </fill>
    </dxf>
    <dxf>
      <fill>
        <patternFill>
          <bgColor rgb="FFFFFFCC"/>
        </patternFill>
      </fill>
    </dxf>
    <dxf>
      <fill>
        <patternFill>
          <bgColor theme="1" tint="0.499984740745262"/>
        </patternFill>
      </fill>
    </dxf>
    <dxf>
      <fill>
        <patternFill>
          <bgColor theme="1" tint="0.499984740745262"/>
        </patternFill>
      </fill>
    </dxf>
    <dxf>
      <fill>
        <patternFill patternType="none">
          <bgColor auto="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CC"/>
        </patternFill>
      </fill>
    </dxf>
    <dxf>
      <fill>
        <patternFill>
          <bgColor rgb="FFFFFFCC"/>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theme="1" tint="0.499984740745262"/>
        </patternFill>
      </fill>
    </dxf>
    <dxf>
      <fill>
        <patternFill patternType="none">
          <bgColor auto="1"/>
        </patternFill>
      </fill>
    </dxf>
    <dxf>
      <fill>
        <patternFill>
          <bgColor rgb="FFFFFFCC"/>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CC"/>
        </patternFill>
      </fill>
    </dxf>
    <dxf>
      <fill>
        <patternFill patternType="none">
          <bgColor auto="1"/>
        </patternFill>
      </fill>
    </dxf>
    <dxf>
      <fill>
        <patternFill>
          <bgColor theme="1" tint="0.499984740745262"/>
        </patternFill>
      </fill>
    </dxf>
    <dxf>
      <fill>
        <patternFill>
          <bgColor theme="1" tint="0.499984740745262"/>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theme="1" tint="0.499984740745262"/>
        </patternFill>
      </fill>
    </dxf>
    <dxf>
      <fill>
        <patternFill>
          <bgColor theme="1" tint="0.499984740745262"/>
        </patternFill>
      </fill>
    </dxf>
    <dxf>
      <fill>
        <patternFill>
          <bgColor rgb="FFFFFFCC"/>
        </patternFill>
      </fill>
    </dxf>
    <dxf>
      <fill>
        <patternFill>
          <bgColor rgb="FFFFFFCC"/>
        </patternFill>
      </fill>
    </dxf>
    <dxf>
      <fill>
        <patternFill patternType="none">
          <bgColor auto="1"/>
        </patternFill>
      </fill>
    </dxf>
    <dxf>
      <fill>
        <patternFill>
          <bgColor theme="1" tint="0.499984740745262"/>
        </patternFill>
      </fill>
    </dxf>
    <dxf>
      <fill>
        <patternFill>
          <bgColor theme="1" tint="0.499984740745262"/>
        </patternFill>
      </fill>
    </dxf>
    <dxf>
      <fill>
        <patternFill>
          <bgColor rgb="FFFFFFCC"/>
        </patternFill>
      </fill>
    </dxf>
    <dxf>
      <fill>
        <patternFill patternType="none">
          <bgColor auto="1"/>
        </patternFill>
      </fill>
    </dxf>
    <dxf>
      <fill>
        <patternFill>
          <bgColor theme="1" tint="0.499984740745262"/>
        </patternFill>
      </fill>
    </dxf>
    <dxf>
      <fill>
        <patternFill>
          <bgColor theme="1"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499984740745262"/>
        </patternFill>
      </fill>
    </dxf>
    <dxf>
      <fill>
        <patternFill patternType="none">
          <bgColor auto="1"/>
        </patternFill>
      </fill>
    </dxf>
    <dxf>
      <fill>
        <patternFill>
          <bgColor theme="1" tint="0.499984740745262"/>
        </patternFill>
      </fill>
    </dxf>
    <dxf>
      <fill>
        <patternFill>
          <bgColor theme="1" tint="0.499984740745262"/>
        </patternFill>
      </fill>
    </dxf>
    <dxf>
      <fill>
        <patternFill>
          <bgColor rgb="FFFFFFCC"/>
        </patternFill>
      </fill>
    </dxf>
    <dxf>
      <fill>
        <patternFill>
          <bgColor rgb="FFFFFFCC"/>
        </patternFill>
      </fill>
    </dxf>
    <dxf>
      <fill>
        <patternFill>
          <bgColor theme="1" tint="0.499984740745262"/>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theme="1" tint="0.499984740745262"/>
        </patternFill>
      </fill>
    </dxf>
    <dxf>
      <fill>
        <patternFill>
          <bgColor theme="1" tint="0.499984740745262"/>
        </patternFill>
      </fill>
    </dxf>
    <dxf>
      <fill>
        <patternFill patternType="none">
          <bgColor auto="1"/>
        </patternFill>
      </fill>
    </dxf>
    <dxf>
      <fill>
        <patternFill>
          <bgColor rgb="FFFFFFCC"/>
        </patternFill>
      </fill>
    </dxf>
    <dxf>
      <fill>
        <patternFill>
          <bgColor theme="1" tint="0.499984740745262"/>
        </patternFill>
      </fill>
    </dxf>
    <dxf>
      <fill>
        <patternFill>
          <bgColor theme="1" tint="0.499984740745262"/>
        </patternFill>
      </fill>
    </dxf>
    <dxf>
      <fill>
        <patternFill>
          <bgColor rgb="FFFFFFCC"/>
        </patternFill>
      </fill>
    </dxf>
    <dxf>
      <fill>
        <patternFill patternType="none">
          <bgColor auto="1"/>
        </patternFill>
      </fill>
    </dxf>
    <dxf>
      <fill>
        <patternFill>
          <bgColor theme="1" tint="0.499984740745262"/>
        </patternFill>
      </fill>
    </dxf>
    <dxf>
      <fill>
        <patternFill>
          <bgColor rgb="FFFFFFCC"/>
        </patternFill>
      </fill>
    </dxf>
    <dxf>
      <fill>
        <patternFill patternType="none">
          <bgColor auto="1"/>
        </patternFill>
      </fill>
    </dxf>
    <dxf>
      <fill>
        <patternFill>
          <bgColor rgb="FFFFFFCC"/>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CC"/>
        </patternFill>
      </fill>
    </dxf>
    <dxf>
      <fill>
        <patternFill>
          <bgColor theme="1" tint="0.499984740745262"/>
        </patternFill>
      </fill>
    </dxf>
    <dxf>
      <fill>
        <patternFill patternType="none">
          <bgColor auto="1"/>
        </patternFill>
      </fill>
    </dxf>
    <dxf>
      <fill>
        <patternFill>
          <bgColor theme="1" tint="0.499984740745262"/>
        </patternFill>
      </fill>
    </dxf>
    <dxf>
      <fill>
        <patternFill>
          <bgColor rgb="FFFFFFCC"/>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bgColor rgb="FFFFFFCC"/>
        </patternFill>
      </fill>
    </dxf>
    <dxf>
      <fill>
        <patternFill>
          <bgColor theme="1"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2F7FC"/>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67231</xdr:colOff>
      <xdr:row>2</xdr:row>
      <xdr:rowOff>145677</xdr:rowOff>
    </xdr:from>
    <xdr:to>
      <xdr:col>8</xdr:col>
      <xdr:colOff>302560</xdr:colOff>
      <xdr:row>6</xdr:row>
      <xdr:rowOff>67237</xdr:rowOff>
    </xdr:to>
    <xdr:pic>
      <xdr:nvPicPr>
        <xdr:cNvPr id="65" name="図 64">
          <a:extLst>
            <a:ext uri="{FF2B5EF4-FFF2-40B4-BE49-F238E27FC236}">
              <a16:creationId xmlns:a16="http://schemas.microsoft.com/office/drawing/2014/main" id="{DF3B0ABB-BF5E-82DF-0C41-C22B79CB6869}"/>
            </a:ext>
          </a:extLst>
        </xdr:cNvPr>
        <xdr:cNvPicPr>
          <a:picLocks noChangeAspect="1"/>
        </xdr:cNvPicPr>
      </xdr:nvPicPr>
      <xdr:blipFill>
        <a:blip xmlns:r="http://schemas.openxmlformats.org/officeDocument/2006/relationships" r:embed="rId1"/>
        <a:stretch>
          <a:fillRect/>
        </a:stretch>
      </xdr:blipFill>
      <xdr:spPr>
        <a:xfrm>
          <a:off x="1893790" y="1053353"/>
          <a:ext cx="3653123" cy="6387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112053</xdr:colOff>
      <xdr:row>20</xdr:row>
      <xdr:rowOff>9526</xdr:rowOff>
    </xdr:from>
    <xdr:to>
      <xdr:col>2</xdr:col>
      <xdr:colOff>19047</xdr:colOff>
      <xdr:row>21</xdr:row>
      <xdr:rowOff>247653</xdr:rowOff>
    </xdr:to>
    <xdr:sp macro="" textlink="">
      <xdr:nvSpPr>
        <xdr:cNvPr id="2" name="矢印: 上向き折線 1">
          <a:extLst>
            <a:ext uri="{FF2B5EF4-FFF2-40B4-BE49-F238E27FC236}">
              <a16:creationId xmlns:a16="http://schemas.microsoft.com/office/drawing/2014/main" id="{ABA299D3-8426-4F5F-A1A6-4BB80AF6585E}"/>
            </a:ext>
          </a:extLst>
        </xdr:cNvPr>
        <xdr:cNvSpPr/>
      </xdr:nvSpPr>
      <xdr:spPr>
        <a:xfrm rot="5400000">
          <a:off x="203662" y="1003767"/>
          <a:ext cx="381002" cy="240369"/>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342899</xdr:colOff>
      <xdr:row>113</xdr:row>
      <xdr:rowOff>123824</xdr:rowOff>
    </xdr:from>
    <xdr:to>
      <xdr:col>5</xdr:col>
      <xdr:colOff>962024</xdr:colOff>
      <xdr:row>113</xdr:row>
      <xdr:rowOff>257175</xdr:rowOff>
    </xdr:to>
    <xdr:sp macro="" textlink="">
      <xdr:nvSpPr>
        <xdr:cNvPr id="39" name="矢印: 右 38">
          <a:extLst>
            <a:ext uri="{FF2B5EF4-FFF2-40B4-BE49-F238E27FC236}">
              <a16:creationId xmlns:a16="http://schemas.microsoft.com/office/drawing/2014/main" id="{0204D833-393E-405D-90C0-34856444A5D7}"/>
            </a:ext>
          </a:extLst>
        </xdr:cNvPr>
        <xdr:cNvSpPr/>
      </xdr:nvSpPr>
      <xdr:spPr>
        <a:xfrm>
          <a:off x="2266949" y="24174449"/>
          <a:ext cx="619125" cy="133351"/>
        </a:xfrm>
        <a:prstGeom prst="right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142874</xdr:colOff>
      <xdr:row>29</xdr:row>
      <xdr:rowOff>9525</xdr:rowOff>
    </xdr:from>
    <xdr:to>
      <xdr:col>1</xdr:col>
      <xdr:colOff>323850</xdr:colOff>
      <xdr:row>30</xdr:row>
      <xdr:rowOff>228601</xdr:rowOff>
    </xdr:to>
    <xdr:sp macro="" textlink="">
      <xdr:nvSpPr>
        <xdr:cNvPr id="42" name="矢印: 上向き折線 41">
          <a:extLst>
            <a:ext uri="{FF2B5EF4-FFF2-40B4-BE49-F238E27FC236}">
              <a16:creationId xmlns:a16="http://schemas.microsoft.com/office/drawing/2014/main" id="{33586D5E-B3C7-44F3-87FF-74C78B35265E}"/>
            </a:ext>
          </a:extLst>
        </xdr:cNvPr>
        <xdr:cNvSpPr/>
      </xdr:nvSpPr>
      <xdr:spPr>
        <a:xfrm rot="5400000">
          <a:off x="523874" y="318135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41</xdr:row>
      <xdr:rowOff>0</xdr:rowOff>
    </xdr:from>
    <xdr:to>
      <xdr:col>2</xdr:col>
      <xdr:colOff>1</xdr:colOff>
      <xdr:row>42</xdr:row>
      <xdr:rowOff>219076</xdr:rowOff>
    </xdr:to>
    <xdr:sp macro="" textlink="">
      <xdr:nvSpPr>
        <xdr:cNvPr id="3" name="矢印: 上向き折線 2">
          <a:extLst>
            <a:ext uri="{FF2B5EF4-FFF2-40B4-BE49-F238E27FC236}">
              <a16:creationId xmlns:a16="http://schemas.microsoft.com/office/drawing/2014/main" id="{B5D202BE-DE1D-4202-B538-8E41907A9A89}"/>
            </a:ext>
          </a:extLst>
        </xdr:cNvPr>
        <xdr:cNvSpPr/>
      </xdr:nvSpPr>
      <xdr:spPr>
        <a:xfrm rot="5400000">
          <a:off x="200025" y="5591175"/>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47</xdr:row>
      <xdr:rowOff>0</xdr:rowOff>
    </xdr:from>
    <xdr:to>
      <xdr:col>1</xdr:col>
      <xdr:colOff>323851</xdr:colOff>
      <xdr:row>48</xdr:row>
      <xdr:rowOff>219076</xdr:rowOff>
    </xdr:to>
    <xdr:sp macro="" textlink="">
      <xdr:nvSpPr>
        <xdr:cNvPr id="38" name="矢印: 上向き折線 37">
          <a:extLst>
            <a:ext uri="{FF2B5EF4-FFF2-40B4-BE49-F238E27FC236}">
              <a16:creationId xmlns:a16="http://schemas.microsoft.com/office/drawing/2014/main" id="{C7AFA73B-EF37-4491-A500-67C77D4C6BA5}"/>
            </a:ext>
          </a:extLst>
        </xdr:cNvPr>
        <xdr:cNvSpPr/>
      </xdr:nvSpPr>
      <xdr:spPr>
        <a:xfrm rot="5400000">
          <a:off x="190500" y="6772275"/>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47</xdr:row>
      <xdr:rowOff>0</xdr:rowOff>
    </xdr:from>
    <xdr:to>
      <xdr:col>2</xdr:col>
      <xdr:colOff>1</xdr:colOff>
      <xdr:row>48</xdr:row>
      <xdr:rowOff>219076</xdr:rowOff>
    </xdr:to>
    <xdr:sp macro="" textlink="">
      <xdr:nvSpPr>
        <xdr:cNvPr id="41" name="矢印: 上向き折線 40">
          <a:extLst>
            <a:ext uri="{FF2B5EF4-FFF2-40B4-BE49-F238E27FC236}">
              <a16:creationId xmlns:a16="http://schemas.microsoft.com/office/drawing/2014/main" id="{365BBF90-F676-4D52-BED6-26DC332DF93A}"/>
            </a:ext>
          </a:extLst>
        </xdr:cNvPr>
        <xdr:cNvSpPr/>
      </xdr:nvSpPr>
      <xdr:spPr>
        <a:xfrm rot="5400000">
          <a:off x="200025" y="5438775"/>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57</xdr:row>
      <xdr:rowOff>0</xdr:rowOff>
    </xdr:from>
    <xdr:to>
      <xdr:col>1</xdr:col>
      <xdr:colOff>323851</xdr:colOff>
      <xdr:row>58</xdr:row>
      <xdr:rowOff>219076</xdr:rowOff>
    </xdr:to>
    <xdr:sp macro="" textlink="">
      <xdr:nvSpPr>
        <xdr:cNvPr id="43" name="矢印: 上向き折線 42">
          <a:extLst>
            <a:ext uri="{FF2B5EF4-FFF2-40B4-BE49-F238E27FC236}">
              <a16:creationId xmlns:a16="http://schemas.microsoft.com/office/drawing/2014/main" id="{E60BDE70-01F4-4A95-8C7E-67E330B356C8}"/>
            </a:ext>
          </a:extLst>
        </xdr:cNvPr>
        <xdr:cNvSpPr/>
      </xdr:nvSpPr>
      <xdr:spPr>
        <a:xfrm rot="5400000">
          <a:off x="190500" y="901065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57</xdr:row>
      <xdr:rowOff>0</xdr:rowOff>
    </xdr:from>
    <xdr:to>
      <xdr:col>2</xdr:col>
      <xdr:colOff>1</xdr:colOff>
      <xdr:row>58</xdr:row>
      <xdr:rowOff>219076</xdr:rowOff>
    </xdr:to>
    <xdr:sp macro="" textlink="">
      <xdr:nvSpPr>
        <xdr:cNvPr id="47" name="矢印: 上向き折線 46">
          <a:extLst>
            <a:ext uri="{FF2B5EF4-FFF2-40B4-BE49-F238E27FC236}">
              <a16:creationId xmlns:a16="http://schemas.microsoft.com/office/drawing/2014/main" id="{3A8B2536-580B-482A-9429-308CDDFEDA55}"/>
            </a:ext>
          </a:extLst>
        </xdr:cNvPr>
        <xdr:cNvSpPr/>
      </xdr:nvSpPr>
      <xdr:spPr>
        <a:xfrm rot="5400000">
          <a:off x="200025" y="6772275"/>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67</xdr:row>
      <xdr:rowOff>0</xdr:rowOff>
    </xdr:from>
    <xdr:to>
      <xdr:col>1</xdr:col>
      <xdr:colOff>323851</xdr:colOff>
      <xdr:row>68</xdr:row>
      <xdr:rowOff>219076</xdr:rowOff>
    </xdr:to>
    <xdr:sp macro="" textlink="">
      <xdr:nvSpPr>
        <xdr:cNvPr id="6" name="矢印: 上向き折線 5">
          <a:extLst>
            <a:ext uri="{FF2B5EF4-FFF2-40B4-BE49-F238E27FC236}">
              <a16:creationId xmlns:a16="http://schemas.microsoft.com/office/drawing/2014/main" id="{4CCDFAC5-9B56-480B-8A74-D5B78F902B86}"/>
            </a:ext>
          </a:extLst>
        </xdr:cNvPr>
        <xdr:cNvSpPr/>
      </xdr:nvSpPr>
      <xdr:spPr>
        <a:xfrm rot="5400000">
          <a:off x="190500" y="901065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67</xdr:row>
      <xdr:rowOff>0</xdr:rowOff>
    </xdr:from>
    <xdr:to>
      <xdr:col>2</xdr:col>
      <xdr:colOff>1</xdr:colOff>
      <xdr:row>68</xdr:row>
      <xdr:rowOff>219076</xdr:rowOff>
    </xdr:to>
    <xdr:sp macro="" textlink="">
      <xdr:nvSpPr>
        <xdr:cNvPr id="48" name="矢印: 上向き折線 47">
          <a:extLst>
            <a:ext uri="{FF2B5EF4-FFF2-40B4-BE49-F238E27FC236}">
              <a16:creationId xmlns:a16="http://schemas.microsoft.com/office/drawing/2014/main" id="{7E377509-995B-4D74-AC4D-627C1A46B58F}"/>
            </a:ext>
          </a:extLst>
        </xdr:cNvPr>
        <xdr:cNvSpPr/>
      </xdr:nvSpPr>
      <xdr:spPr>
        <a:xfrm rot="5400000">
          <a:off x="200025" y="901065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80</xdr:row>
      <xdr:rowOff>0</xdr:rowOff>
    </xdr:from>
    <xdr:to>
      <xdr:col>1</xdr:col>
      <xdr:colOff>323851</xdr:colOff>
      <xdr:row>81</xdr:row>
      <xdr:rowOff>219076</xdr:rowOff>
    </xdr:to>
    <xdr:sp macro="" textlink="">
      <xdr:nvSpPr>
        <xdr:cNvPr id="49" name="矢印: 上向き折線 48">
          <a:extLst>
            <a:ext uri="{FF2B5EF4-FFF2-40B4-BE49-F238E27FC236}">
              <a16:creationId xmlns:a16="http://schemas.microsoft.com/office/drawing/2014/main" id="{37B49DAC-8CEF-4811-B521-422B34ACE295}"/>
            </a:ext>
          </a:extLst>
        </xdr:cNvPr>
        <xdr:cNvSpPr/>
      </xdr:nvSpPr>
      <xdr:spPr>
        <a:xfrm rot="5400000">
          <a:off x="190500" y="1202055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80</xdr:row>
      <xdr:rowOff>0</xdr:rowOff>
    </xdr:from>
    <xdr:to>
      <xdr:col>2</xdr:col>
      <xdr:colOff>1</xdr:colOff>
      <xdr:row>81</xdr:row>
      <xdr:rowOff>219076</xdr:rowOff>
    </xdr:to>
    <xdr:sp macro="" textlink="">
      <xdr:nvSpPr>
        <xdr:cNvPr id="50" name="矢印: 上向き折線 49">
          <a:extLst>
            <a:ext uri="{FF2B5EF4-FFF2-40B4-BE49-F238E27FC236}">
              <a16:creationId xmlns:a16="http://schemas.microsoft.com/office/drawing/2014/main" id="{DB05E78F-E396-49A5-B6E0-63C61B610003}"/>
            </a:ext>
          </a:extLst>
        </xdr:cNvPr>
        <xdr:cNvSpPr/>
      </xdr:nvSpPr>
      <xdr:spPr>
        <a:xfrm rot="5400000">
          <a:off x="200025" y="1202055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96</xdr:row>
      <xdr:rowOff>0</xdr:rowOff>
    </xdr:from>
    <xdr:to>
      <xdr:col>1</xdr:col>
      <xdr:colOff>323851</xdr:colOff>
      <xdr:row>97</xdr:row>
      <xdr:rowOff>219076</xdr:rowOff>
    </xdr:to>
    <xdr:sp macro="" textlink="">
      <xdr:nvSpPr>
        <xdr:cNvPr id="51" name="矢印: 上向き折線 50">
          <a:extLst>
            <a:ext uri="{FF2B5EF4-FFF2-40B4-BE49-F238E27FC236}">
              <a16:creationId xmlns:a16="http://schemas.microsoft.com/office/drawing/2014/main" id="{D649AB2C-F09D-48CB-A4FF-39E6B7006C9D}"/>
            </a:ext>
          </a:extLst>
        </xdr:cNvPr>
        <xdr:cNvSpPr/>
      </xdr:nvSpPr>
      <xdr:spPr>
        <a:xfrm rot="5400000">
          <a:off x="190500" y="1670685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96</xdr:row>
      <xdr:rowOff>0</xdr:rowOff>
    </xdr:from>
    <xdr:to>
      <xdr:col>2</xdr:col>
      <xdr:colOff>1</xdr:colOff>
      <xdr:row>97</xdr:row>
      <xdr:rowOff>219076</xdr:rowOff>
    </xdr:to>
    <xdr:sp macro="" textlink="">
      <xdr:nvSpPr>
        <xdr:cNvPr id="52" name="矢印: 上向き折線 51">
          <a:extLst>
            <a:ext uri="{FF2B5EF4-FFF2-40B4-BE49-F238E27FC236}">
              <a16:creationId xmlns:a16="http://schemas.microsoft.com/office/drawing/2014/main" id="{BFB5D7B9-350A-418E-AEFE-22C3B08B60F4}"/>
            </a:ext>
          </a:extLst>
        </xdr:cNvPr>
        <xdr:cNvSpPr/>
      </xdr:nvSpPr>
      <xdr:spPr>
        <a:xfrm rot="5400000">
          <a:off x="200025" y="1670685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107</xdr:row>
      <xdr:rowOff>0</xdr:rowOff>
    </xdr:from>
    <xdr:to>
      <xdr:col>1</xdr:col>
      <xdr:colOff>323851</xdr:colOff>
      <xdr:row>108</xdr:row>
      <xdr:rowOff>219076</xdr:rowOff>
    </xdr:to>
    <xdr:sp macro="" textlink="">
      <xdr:nvSpPr>
        <xdr:cNvPr id="53" name="矢印: 上向き折線 52">
          <a:extLst>
            <a:ext uri="{FF2B5EF4-FFF2-40B4-BE49-F238E27FC236}">
              <a16:creationId xmlns:a16="http://schemas.microsoft.com/office/drawing/2014/main" id="{096F3510-5CD7-4CC6-8147-DBD6300920D4}"/>
            </a:ext>
          </a:extLst>
        </xdr:cNvPr>
        <xdr:cNvSpPr/>
      </xdr:nvSpPr>
      <xdr:spPr>
        <a:xfrm rot="5400000">
          <a:off x="190500" y="1670685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107</xdr:row>
      <xdr:rowOff>0</xdr:rowOff>
    </xdr:from>
    <xdr:to>
      <xdr:col>2</xdr:col>
      <xdr:colOff>1</xdr:colOff>
      <xdr:row>108</xdr:row>
      <xdr:rowOff>219076</xdr:rowOff>
    </xdr:to>
    <xdr:sp macro="" textlink="">
      <xdr:nvSpPr>
        <xdr:cNvPr id="54" name="矢印: 上向き折線 53">
          <a:extLst>
            <a:ext uri="{FF2B5EF4-FFF2-40B4-BE49-F238E27FC236}">
              <a16:creationId xmlns:a16="http://schemas.microsoft.com/office/drawing/2014/main" id="{AEDBB8F4-24D7-4BA6-9BC1-A405F60CD4B3}"/>
            </a:ext>
          </a:extLst>
        </xdr:cNvPr>
        <xdr:cNvSpPr/>
      </xdr:nvSpPr>
      <xdr:spPr>
        <a:xfrm rot="5400000">
          <a:off x="200025" y="1670685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124</xdr:row>
      <xdr:rowOff>0</xdr:rowOff>
    </xdr:from>
    <xdr:to>
      <xdr:col>1</xdr:col>
      <xdr:colOff>323851</xdr:colOff>
      <xdr:row>125</xdr:row>
      <xdr:rowOff>219076</xdr:rowOff>
    </xdr:to>
    <xdr:sp macro="" textlink="">
      <xdr:nvSpPr>
        <xdr:cNvPr id="55" name="矢印: 上向き折線 54">
          <a:extLst>
            <a:ext uri="{FF2B5EF4-FFF2-40B4-BE49-F238E27FC236}">
              <a16:creationId xmlns:a16="http://schemas.microsoft.com/office/drawing/2014/main" id="{590B9F00-0EE9-4576-A839-A10F9AE33AF5}"/>
            </a:ext>
          </a:extLst>
        </xdr:cNvPr>
        <xdr:cNvSpPr/>
      </xdr:nvSpPr>
      <xdr:spPr>
        <a:xfrm rot="5400000">
          <a:off x="190500" y="1670685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143</xdr:row>
      <xdr:rowOff>0</xdr:rowOff>
    </xdr:from>
    <xdr:to>
      <xdr:col>1</xdr:col>
      <xdr:colOff>323851</xdr:colOff>
      <xdr:row>144</xdr:row>
      <xdr:rowOff>219076</xdr:rowOff>
    </xdr:to>
    <xdr:sp macro="" textlink="">
      <xdr:nvSpPr>
        <xdr:cNvPr id="57" name="矢印: 上向き折線 56">
          <a:extLst>
            <a:ext uri="{FF2B5EF4-FFF2-40B4-BE49-F238E27FC236}">
              <a16:creationId xmlns:a16="http://schemas.microsoft.com/office/drawing/2014/main" id="{9ECF9F19-1F07-4AF8-8EFA-DCE5C4EC333A}"/>
            </a:ext>
          </a:extLst>
        </xdr:cNvPr>
        <xdr:cNvSpPr/>
      </xdr:nvSpPr>
      <xdr:spPr>
        <a:xfrm rot="5400000">
          <a:off x="190500" y="1670685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143</xdr:row>
      <xdr:rowOff>0</xdr:rowOff>
    </xdr:from>
    <xdr:to>
      <xdr:col>2</xdr:col>
      <xdr:colOff>1</xdr:colOff>
      <xdr:row>144</xdr:row>
      <xdr:rowOff>219076</xdr:rowOff>
    </xdr:to>
    <xdr:sp macro="" textlink="">
      <xdr:nvSpPr>
        <xdr:cNvPr id="58" name="矢印: 上向き折線 57">
          <a:extLst>
            <a:ext uri="{FF2B5EF4-FFF2-40B4-BE49-F238E27FC236}">
              <a16:creationId xmlns:a16="http://schemas.microsoft.com/office/drawing/2014/main" id="{882116F5-CBFB-417B-9160-6415B664D110}"/>
            </a:ext>
          </a:extLst>
        </xdr:cNvPr>
        <xdr:cNvSpPr/>
      </xdr:nvSpPr>
      <xdr:spPr>
        <a:xfrm rot="5400000">
          <a:off x="200025" y="1670685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152402</xdr:colOff>
      <xdr:row>178</xdr:row>
      <xdr:rowOff>0</xdr:rowOff>
    </xdr:from>
    <xdr:to>
      <xdr:col>4</xdr:col>
      <xdr:colOff>22412</xdr:colOff>
      <xdr:row>179</xdr:row>
      <xdr:rowOff>257738</xdr:rowOff>
    </xdr:to>
    <xdr:sp macro="" textlink="">
      <xdr:nvSpPr>
        <xdr:cNvPr id="68" name="矢印: 上向き折線 67">
          <a:extLst>
            <a:ext uri="{FF2B5EF4-FFF2-40B4-BE49-F238E27FC236}">
              <a16:creationId xmlns:a16="http://schemas.microsoft.com/office/drawing/2014/main" id="{C64D0283-4CA3-47ED-B88F-FBBC4833DA35}"/>
            </a:ext>
          </a:extLst>
        </xdr:cNvPr>
        <xdr:cNvSpPr/>
      </xdr:nvSpPr>
      <xdr:spPr>
        <a:xfrm rot="5400000">
          <a:off x="524435" y="39263173"/>
          <a:ext cx="448238" cy="878540"/>
        </a:xfrm>
        <a:prstGeom prst="bentUpArrow">
          <a:avLst>
            <a:gd name="adj1" fmla="val 11320"/>
            <a:gd name="adj2" fmla="val 11674"/>
            <a:gd name="adj3" fmla="val 20375"/>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206</xdr:row>
      <xdr:rowOff>0</xdr:rowOff>
    </xdr:from>
    <xdr:to>
      <xdr:col>1</xdr:col>
      <xdr:colOff>323851</xdr:colOff>
      <xdr:row>207</xdr:row>
      <xdr:rowOff>219076</xdr:rowOff>
    </xdr:to>
    <xdr:sp macro="" textlink="">
      <xdr:nvSpPr>
        <xdr:cNvPr id="73" name="矢印: 上向き折線 72">
          <a:extLst>
            <a:ext uri="{FF2B5EF4-FFF2-40B4-BE49-F238E27FC236}">
              <a16:creationId xmlns:a16="http://schemas.microsoft.com/office/drawing/2014/main" id="{BD1DD549-6BB4-493D-8B31-5D07462539DF}"/>
            </a:ext>
          </a:extLst>
        </xdr:cNvPr>
        <xdr:cNvSpPr/>
      </xdr:nvSpPr>
      <xdr:spPr>
        <a:xfrm rot="5400000">
          <a:off x="190500" y="48968025"/>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206</xdr:row>
      <xdr:rowOff>0</xdr:rowOff>
    </xdr:from>
    <xdr:to>
      <xdr:col>2</xdr:col>
      <xdr:colOff>1</xdr:colOff>
      <xdr:row>207</xdr:row>
      <xdr:rowOff>219076</xdr:rowOff>
    </xdr:to>
    <xdr:sp macro="" textlink="">
      <xdr:nvSpPr>
        <xdr:cNvPr id="74" name="矢印: 上向き折線 73">
          <a:extLst>
            <a:ext uri="{FF2B5EF4-FFF2-40B4-BE49-F238E27FC236}">
              <a16:creationId xmlns:a16="http://schemas.microsoft.com/office/drawing/2014/main" id="{56563CC6-8A76-4CAD-BA7F-CFF4B4C11C31}"/>
            </a:ext>
          </a:extLst>
        </xdr:cNvPr>
        <xdr:cNvSpPr/>
      </xdr:nvSpPr>
      <xdr:spPr>
        <a:xfrm rot="5400000">
          <a:off x="200025" y="4783455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245</xdr:row>
      <xdr:rowOff>0</xdr:rowOff>
    </xdr:from>
    <xdr:to>
      <xdr:col>2</xdr:col>
      <xdr:colOff>323851</xdr:colOff>
      <xdr:row>246</xdr:row>
      <xdr:rowOff>219076</xdr:rowOff>
    </xdr:to>
    <xdr:sp macro="" textlink="">
      <xdr:nvSpPr>
        <xdr:cNvPr id="83" name="矢印: 上向き折線 82">
          <a:extLst>
            <a:ext uri="{FF2B5EF4-FFF2-40B4-BE49-F238E27FC236}">
              <a16:creationId xmlns:a16="http://schemas.microsoft.com/office/drawing/2014/main" id="{360A6A91-BE9E-48AC-A1ED-70BD383ACC0A}"/>
            </a:ext>
          </a:extLst>
        </xdr:cNvPr>
        <xdr:cNvSpPr/>
      </xdr:nvSpPr>
      <xdr:spPr>
        <a:xfrm rot="5400000">
          <a:off x="171450" y="58188225"/>
          <a:ext cx="4476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152400</xdr:colOff>
      <xdr:row>245</xdr:row>
      <xdr:rowOff>0</xdr:rowOff>
    </xdr:from>
    <xdr:to>
      <xdr:col>3</xdr:col>
      <xdr:colOff>1</xdr:colOff>
      <xdr:row>246</xdr:row>
      <xdr:rowOff>219076</xdr:rowOff>
    </xdr:to>
    <xdr:sp macro="" textlink="">
      <xdr:nvSpPr>
        <xdr:cNvPr id="84" name="矢印: 上向き折線 83">
          <a:extLst>
            <a:ext uri="{FF2B5EF4-FFF2-40B4-BE49-F238E27FC236}">
              <a16:creationId xmlns:a16="http://schemas.microsoft.com/office/drawing/2014/main" id="{3ADAEA90-0C07-4787-AFE1-A054D4FBACC9}"/>
            </a:ext>
          </a:extLst>
        </xdr:cNvPr>
        <xdr:cNvSpPr/>
      </xdr:nvSpPr>
      <xdr:spPr>
        <a:xfrm rot="5400000">
          <a:off x="180975" y="58188225"/>
          <a:ext cx="4476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256</xdr:row>
      <xdr:rowOff>0</xdr:rowOff>
    </xdr:from>
    <xdr:to>
      <xdr:col>1</xdr:col>
      <xdr:colOff>323851</xdr:colOff>
      <xdr:row>257</xdr:row>
      <xdr:rowOff>219076</xdr:rowOff>
    </xdr:to>
    <xdr:sp macro="" textlink="">
      <xdr:nvSpPr>
        <xdr:cNvPr id="85" name="矢印: 上向き折線 84">
          <a:extLst>
            <a:ext uri="{FF2B5EF4-FFF2-40B4-BE49-F238E27FC236}">
              <a16:creationId xmlns:a16="http://schemas.microsoft.com/office/drawing/2014/main" id="{D78E6F0A-15E2-431C-B624-B33A30AE2900}"/>
            </a:ext>
          </a:extLst>
        </xdr:cNvPr>
        <xdr:cNvSpPr/>
      </xdr:nvSpPr>
      <xdr:spPr>
        <a:xfrm rot="5400000">
          <a:off x="190500" y="6252210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256</xdr:row>
      <xdr:rowOff>0</xdr:rowOff>
    </xdr:from>
    <xdr:to>
      <xdr:col>2</xdr:col>
      <xdr:colOff>1</xdr:colOff>
      <xdr:row>257</xdr:row>
      <xdr:rowOff>219076</xdr:rowOff>
    </xdr:to>
    <xdr:sp macro="" textlink="">
      <xdr:nvSpPr>
        <xdr:cNvPr id="86" name="矢印: 上向き折線 85">
          <a:extLst>
            <a:ext uri="{FF2B5EF4-FFF2-40B4-BE49-F238E27FC236}">
              <a16:creationId xmlns:a16="http://schemas.microsoft.com/office/drawing/2014/main" id="{CC39781C-3B89-4778-8779-D69A0F629CCC}"/>
            </a:ext>
          </a:extLst>
        </xdr:cNvPr>
        <xdr:cNvSpPr/>
      </xdr:nvSpPr>
      <xdr:spPr>
        <a:xfrm rot="5400000">
          <a:off x="200025" y="6252210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267</xdr:row>
      <xdr:rowOff>0</xdr:rowOff>
    </xdr:from>
    <xdr:to>
      <xdr:col>1</xdr:col>
      <xdr:colOff>323851</xdr:colOff>
      <xdr:row>268</xdr:row>
      <xdr:rowOff>219076</xdr:rowOff>
    </xdr:to>
    <xdr:sp macro="" textlink="">
      <xdr:nvSpPr>
        <xdr:cNvPr id="87" name="矢印: 上向き折線 86">
          <a:extLst>
            <a:ext uri="{FF2B5EF4-FFF2-40B4-BE49-F238E27FC236}">
              <a16:creationId xmlns:a16="http://schemas.microsoft.com/office/drawing/2014/main" id="{64849F43-FC8C-4BBF-8963-2235AAF68F0B}"/>
            </a:ext>
          </a:extLst>
        </xdr:cNvPr>
        <xdr:cNvSpPr/>
      </xdr:nvSpPr>
      <xdr:spPr>
        <a:xfrm rot="5400000">
          <a:off x="190500" y="65179575"/>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267</xdr:row>
      <xdr:rowOff>0</xdr:rowOff>
    </xdr:from>
    <xdr:to>
      <xdr:col>2</xdr:col>
      <xdr:colOff>1</xdr:colOff>
      <xdr:row>268</xdr:row>
      <xdr:rowOff>219076</xdr:rowOff>
    </xdr:to>
    <xdr:sp macro="" textlink="">
      <xdr:nvSpPr>
        <xdr:cNvPr id="88" name="矢印: 上向き折線 87">
          <a:extLst>
            <a:ext uri="{FF2B5EF4-FFF2-40B4-BE49-F238E27FC236}">
              <a16:creationId xmlns:a16="http://schemas.microsoft.com/office/drawing/2014/main" id="{AD28BBFA-923E-4B6D-BABF-688AF050A1EE}"/>
            </a:ext>
          </a:extLst>
        </xdr:cNvPr>
        <xdr:cNvSpPr/>
      </xdr:nvSpPr>
      <xdr:spPr>
        <a:xfrm rot="5400000">
          <a:off x="200025" y="65179575"/>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288</xdr:row>
      <xdr:rowOff>0</xdr:rowOff>
    </xdr:from>
    <xdr:to>
      <xdr:col>1</xdr:col>
      <xdr:colOff>323851</xdr:colOff>
      <xdr:row>289</xdr:row>
      <xdr:rowOff>219076</xdr:rowOff>
    </xdr:to>
    <xdr:sp macro="" textlink="">
      <xdr:nvSpPr>
        <xdr:cNvPr id="89" name="矢印: 上向き折線 88">
          <a:extLst>
            <a:ext uri="{FF2B5EF4-FFF2-40B4-BE49-F238E27FC236}">
              <a16:creationId xmlns:a16="http://schemas.microsoft.com/office/drawing/2014/main" id="{489002FD-EC1E-4FA6-9F8F-C180955D0200}"/>
            </a:ext>
          </a:extLst>
        </xdr:cNvPr>
        <xdr:cNvSpPr/>
      </xdr:nvSpPr>
      <xdr:spPr>
        <a:xfrm rot="5400000">
          <a:off x="190500" y="67960875"/>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288</xdr:row>
      <xdr:rowOff>0</xdr:rowOff>
    </xdr:from>
    <xdr:to>
      <xdr:col>2</xdr:col>
      <xdr:colOff>1</xdr:colOff>
      <xdr:row>289</xdr:row>
      <xdr:rowOff>219076</xdr:rowOff>
    </xdr:to>
    <xdr:sp macro="" textlink="">
      <xdr:nvSpPr>
        <xdr:cNvPr id="90" name="矢印: 上向き折線 89">
          <a:extLst>
            <a:ext uri="{FF2B5EF4-FFF2-40B4-BE49-F238E27FC236}">
              <a16:creationId xmlns:a16="http://schemas.microsoft.com/office/drawing/2014/main" id="{6B919CA6-2A9C-4C53-8C7D-FEE32C1AC562}"/>
            </a:ext>
          </a:extLst>
        </xdr:cNvPr>
        <xdr:cNvSpPr/>
      </xdr:nvSpPr>
      <xdr:spPr>
        <a:xfrm rot="5400000">
          <a:off x="200025" y="67960875"/>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313</xdr:row>
      <xdr:rowOff>0</xdr:rowOff>
    </xdr:from>
    <xdr:to>
      <xdr:col>1</xdr:col>
      <xdr:colOff>323851</xdr:colOff>
      <xdr:row>314</xdr:row>
      <xdr:rowOff>219076</xdr:rowOff>
    </xdr:to>
    <xdr:sp macro="" textlink="">
      <xdr:nvSpPr>
        <xdr:cNvPr id="91" name="矢印: 上向き折線 90">
          <a:extLst>
            <a:ext uri="{FF2B5EF4-FFF2-40B4-BE49-F238E27FC236}">
              <a16:creationId xmlns:a16="http://schemas.microsoft.com/office/drawing/2014/main" id="{47AF2ECF-895E-4CB5-880A-1354108776C2}"/>
            </a:ext>
          </a:extLst>
        </xdr:cNvPr>
        <xdr:cNvSpPr/>
      </xdr:nvSpPr>
      <xdr:spPr>
        <a:xfrm rot="5400000">
          <a:off x="190500" y="72247125"/>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313</xdr:row>
      <xdr:rowOff>0</xdr:rowOff>
    </xdr:from>
    <xdr:to>
      <xdr:col>2</xdr:col>
      <xdr:colOff>1</xdr:colOff>
      <xdr:row>314</xdr:row>
      <xdr:rowOff>219076</xdr:rowOff>
    </xdr:to>
    <xdr:sp macro="" textlink="">
      <xdr:nvSpPr>
        <xdr:cNvPr id="92" name="矢印: 上向き折線 91">
          <a:extLst>
            <a:ext uri="{FF2B5EF4-FFF2-40B4-BE49-F238E27FC236}">
              <a16:creationId xmlns:a16="http://schemas.microsoft.com/office/drawing/2014/main" id="{E6B47439-E00D-4274-96BC-90A26AE7B203}"/>
            </a:ext>
          </a:extLst>
        </xdr:cNvPr>
        <xdr:cNvSpPr/>
      </xdr:nvSpPr>
      <xdr:spPr>
        <a:xfrm rot="5400000">
          <a:off x="200025" y="72247125"/>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358</xdr:row>
      <xdr:rowOff>0</xdr:rowOff>
    </xdr:from>
    <xdr:to>
      <xdr:col>1</xdr:col>
      <xdr:colOff>323851</xdr:colOff>
      <xdr:row>359</xdr:row>
      <xdr:rowOff>219076</xdr:rowOff>
    </xdr:to>
    <xdr:sp macro="" textlink="">
      <xdr:nvSpPr>
        <xdr:cNvPr id="93" name="矢印: 上向き折線 92">
          <a:extLst>
            <a:ext uri="{FF2B5EF4-FFF2-40B4-BE49-F238E27FC236}">
              <a16:creationId xmlns:a16="http://schemas.microsoft.com/office/drawing/2014/main" id="{7E1D0A9C-FC58-4261-BA9F-96900854C90F}"/>
            </a:ext>
          </a:extLst>
        </xdr:cNvPr>
        <xdr:cNvSpPr/>
      </xdr:nvSpPr>
      <xdr:spPr>
        <a:xfrm rot="5400000">
          <a:off x="190500" y="7745730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342899</xdr:colOff>
      <xdr:row>116</xdr:row>
      <xdr:rowOff>123824</xdr:rowOff>
    </xdr:from>
    <xdr:to>
      <xdr:col>5</xdr:col>
      <xdr:colOff>962024</xdr:colOff>
      <xdr:row>116</xdr:row>
      <xdr:rowOff>257175</xdr:rowOff>
    </xdr:to>
    <xdr:sp macro="" textlink="">
      <xdr:nvSpPr>
        <xdr:cNvPr id="95" name="矢印: 右 94">
          <a:extLst>
            <a:ext uri="{FF2B5EF4-FFF2-40B4-BE49-F238E27FC236}">
              <a16:creationId xmlns:a16="http://schemas.microsoft.com/office/drawing/2014/main" id="{2E91C7C1-FCF3-4070-80C3-A3D37F15A225}"/>
            </a:ext>
          </a:extLst>
        </xdr:cNvPr>
        <xdr:cNvSpPr/>
      </xdr:nvSpPr>
      <xdr:spPr>
        <a:xfrm>
          <a:off x="2266949" y="24174449"/>
          <a:ext cx="619125" cy="133351"/>
        </a:xfrm>
        <a:prstGeom prst="right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124</xdr:row>
      <xdr:rowOff>0</xdr:rowOff>
    </xdr:from>
    <xdr:to>
      <xdr:col>1</xdr:col>
      <xdr:colOff>323851</xdr:colOff>
      <xdr:row>125</xdr:row>
      <xdr:rowOff>219076</xdr:rowOff>
    </xdr:to>
    <xdr:sp macro="" textlink="">
      <xdr:nvSpPr>
        <xdr:cNvPr id="96" name="矢印: 上向き折線 95">
          <a:extLst>
            <a:ext uri="{FF2B5EF4-FFF2-40B4-BE49-F238E27FC236}">
              <a16:creationId xmlns:a16="http://schemas.microsoft.com/office/drawing/2014/main" id="{3B055077-8D84-4FEC-B0CE-C3AA5F0D82F9}"/>
            </a:ext>
          </a:extLst>
        </xdr:cNvPr>
        <xdr:cNvSpPr/>
      </xdr:nvSpPr>
      <xdr:spPr>
        <a:xfrm rot="5400000">
          <a:off x="190500" y="1202055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124</xdr:row>
      <xdr:rowOff>0</xdr:rowOff>
    </xdr:from>
    <xdr:to>
      <xdr:col>2</xdr:col>
      <xdr:colOff>1</xdr:colOff>
      <xdr:row>125</xdr:row>
      <xdr:rowOff>219076</xdr:rowOff>
    </xdr:to>
    <xdr:sp macro="" textlink="">
      <xdr:nvSpPr>
        <xdr:cNvPr id="97" name="矢印: 上向き折線 96">
          <a:extLst>
            <a:ext uri="{FF2B5EF4-FFF2-40B4-BE49-F238E27FC236}">
              <a16:creationId xmlns:a16="http://schemas.microsoft.com/office/drawing/2014/main" id="{7F1A5A7B-2BEF-4557-BCD9-B1E48D680CC3}"/>
            </a:ext>
          </a:extLst>
        </xdr:cNvPr>
        <xdr:cNvSpPr/>
      </xdr:nvSpPr>
      <xdr:spPr>
        <a:xfrm rot="5400000">
          <a:off x="200025" y="1202055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132</xdr:row>
      <xdr:rowOff>0</xdr:rowOff>
    </xdr:from>
    <xdr:to>
      <xdr:col>1</xdr:col>
      <xdr:colOff>323851</xdr:colOff>
      <xdr:row>133</xdr:row>
      <xdr:rowOff>219076</xdr:rowOff>
    </xdr:to>
    <xdr:sp macro="" textlink="">
      <xdr:nvSpPr>
        <xdr:cNvPr id="98" name="矢印: 上向き折線 97">
          <a:extLst>
            <a:ext uri="{FF2B5EF4-FFF2-40B4-BE49-F238E27FC236}">
              <a16:creationId xmlns:a16="http://schemas.microsoft.com/office/drawing/2014/main" id="{E27FF2F0-DC65-4A6D-BD17-1A41B45BAFE5}"/>
            </a:ext>
          </a:extLst>
        </xdr:cNvPr>
        <xdr:cNvSpPr/>
      </xdr:nvSpPr>
      <xdr:spPr>
        <a:xfrm rot="5400000">
          <a:off x="190500" y="27441525"/>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132</xdr:row>
      <xdr:rowOff>0</xdr:rowOff>
    </xdr:from>
    <xdr:to>
      <xdr:col>1</xdr:col>
      <xdr:colOff>323851</xdr:colOff>
      <xdr:row>133</xdr:row>
      <xdr:rowOff>219076</xdr:rowOff>
    </xdr:to>
    <xdr:sp macro="" textlink="">
      <xdr:nvSpPr>
        <xdr:cNvPr id="99" name="矢印: 上向き折線 98">
          <a:extLst>
            <a:ext uri="{FF2B5EF4-FFF2-40B4-BE49-F238E27FC236}">
              <a16:creationId xmlns:a16="http://schemas.microsoft.com/office/drawing/2014/main" id="{1108AA18-6FB8-44D8-8E5A-FF430CB3CD08}"/>
            </a:ext>
          </a:extLst>
        </xdr:cNvPr>
        <xdr:cNvSpPr/>
      </xdr:nvSpPr>
      <xdr:spPr>
        <a:xfrm rot="5400000">
          <a:off x="190500" y="27441525"/>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132</xdr:row>
      <xdr:rowOff>0</xdr:rowOff>
    </xdr:from>
    <xdr:to>
      <xdr:col>2</xdr:col>
      <xdr:colOff>1</xdr:colOff>
      <xdr:row>133</xdr:row>
      <xdr:rowOff>219076</xdr:rowOff>
    </xdr:to>
    <xdr:sp macro="" textlink="">
      <xdr:nvSpPr>
        <xdr:cNvPr id="100" name="矢印: 上向き折線 99">
          <a:extLst>
            <a:ext uri="{FF2B5EF4-FFF2-40B4-BE49-F238E27FC236}">
              <a16:creationId xmlns:a16="http://schemas.microsoft.com/office/drawing/2014/main" id="{656B2D76-27DD-4F8F-8A42-611D4BBA66E1}"/>
            </a:ext>
          </a:extLst>
        </xdr:cNvPr>
        <xdr:cNvSpPr/>
      </xdr:nvSpPr>
      <xdr:spPr>
        <a:xfrm rot="5400000">
          <a:off x="200025" y="27441525"/>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143</xdr:row>
      <xdr:rowOff>0</xdr:rowOff>
    </xdr:from>
    <xdr:to>
      <xdr:col>1</xdr:col>
      <xdr:colOff>323851</xdr:colOff>
      <xdr:row>144</xdr:row>
      <xdr:rowOff>219076</xdr:rowOff>
    </xdr:to>
    <xdr:sp macro="" textlink="">
      <xdr:nvSpPr>
        <xdr:cNvPr id="101" name="矢印: 上向き折線 100">
          <a:extLst>
            <a:ext uri="{FF2B5EF4-FFF2-40B4-BE49-F238E27FC236}">
              <a16:creationId xmlns:a16="http://schemas.microsoft.com/office/drawing/2014/main" id="{F6D3F678-F8B7-401C-AC87-639F040740A2}"/>
            </a:ext>
          </a:extLst>
        </xdr:cNvPr>
        <xdr:cNvSpPr/>
      </xdr:nvSpPr>
      <xdr:spPr>
        <a:xfrm rot="5400000">
          <a:off x="190500" y="2908935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143</xdr:row>
      <xdr:rowOff>0</xdr:rowOff>
    </xdr:from>
    <xdr:to>
      <xdr:col>1</xdr:col>
      <xdr:colOff>323851</xdr:colOff>
      <xdr:row>144</xdr:row>
      <xdr:rowOff>219076</xdr:rowOff>
    </xdr:to>
    <xdr:sp macro="" textlink="">
      <xdr:nvSpPr>
        <xdr:cNvPr id="102" name="矢印: 上向き折線 101">
          <a:extLst>
            <a:ext uri="{FF2B5EF4-FFF2-40B4-BE49-F238E27FC236}">
              <a16:creationId xmlns:a16="http://schemas.microsoft.com/office/drawing/2014/main" id="{C65FF1C9-2A36-402C-8BE5-382248EC29E3}"/>
            </a:ext>
          </a:extLst>
        </xdr:cNvPr>
        <xdr:cNvSpPr/>
      </xdr:nvSpPr>
      <xdr:spPr>
        <a:xfrm rot="5400000">
          <a:off x="190500" y="2908935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143</xdr:row>
      <xdr:rowOff>0</xdr:rowOff>
    </xdr:from>
    <xdr:to>
      <xdr:col>2</xdr:col>
      <xdr:colOff>1</xdr:colOff>
      <xdr:row>144</xdr:row>
      <xdr:rowOff>219076</xdr:rowOff>
    </xdr:to>
    <xdr:sp macro="" textlink="">
      <xdr:nvSpPr>
        <xdr:cNvPr id="103" name="矢印: 上向き折線 102">
          <a:extLst>
            <a:ext uri="{FF2B5EF4-FFF2-40B4-BE49-F238E27FC236}">
              <a16:creationId xmlns:a16="http://schemas.microsoft.com/office/drawing/2014/main" id="{405D6E92-4FEC-4C09-A675-D804B65F43CC}"/>
            </a:ext>
          </a:extLst>
        </xdr:cNvPr>
        <xdr:cNvSpPr/>
      </xdr:nvSpPr>
      <xdr:spPr>
        <a:xfrm rot="5400000">
          <a:off x="200025" y="2908935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333375</xdr:colOff>
      <xdr:row>238</xdr:row>
      <xdr:rowOff>114300</xdr:rowOff>
    </xdr:from>
    <xdr:to>
      <xdr:col>5</xdr:col>
      <xdr:colOff>952500</xdr:colOff>
      <xdr:row>238</xdr:row>
      <xdr:rowOff>247651</xdr:rowOff>
    </xdr:to>
    <xdr:sp macro="" textlink="">
      <xdr:nvSpPr>
        <xdr:cNvPr id="115" name="矢印: 右 114">
          <a:extLst>
            <a:ext uri="{FF2B5EF4-FFF2-40B4-BE49-F238E27FC236}">
              <a16:creationId xmlns:a16="http://schemas.microsoft.com/office/drawing/2014/main" id="{A1B1B667-4A84-4A71-AA0D-BCE13CF259F4}"/>
            </a:ext>
          </a:extLst>
        </xdr:cNvPr>
        <xdr:cNvSpPr/>
      </xdr:nvSpPr>
      <xdr:spPr>
        <a:xfrm>
          <a:off x="2257425" y="38433375"/>
          <a:ext cx="619125" cy="133351"/>
        </a:xfrm>
        <a:prstGeom prst="right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333375</xdr:colOff>
      <xdr:row>249</xdr:row>
      <xdr:rowOff>114300</xdr:rowOff>
    </xdr:from>
    <xdr:to>
      <xdr:col>5</xdr:col>
      <xdr:colOff>952500</xdr:colOff>
      <xdr:row>249</xdr:row>
      <xdr:rowOff>247651</xdr:rowOff>
    </xdr:to>
    <xdr:sp macro="" textlink="">
      <xdr:nvSpPr>
        <xdr:cNvPr id="116" name="矢印: 右 115">
          <a:extLst>
            <a:ext uri="{FF2B5EF4-FFF2-40B4-BE49-F238E27FC236}">
              <a16:creationId xmlns:a16="http://schemas.microsoft.com/office/drawing/2014/main" id="{3643DC7E-0B9E-417D-BD80-1365B240082E}"/>
            </a:ext>
          </a:extLst>
        </xdr:cNvPr>
        <xdr:cNvSpPr/>
      </xdr:nvSpPr>
      <xdr:spPr>
        <a:xfrm>
          <a:off x="2257425" y="56349900"/>
          <a:ext cx="619125" cy="133351"/>
        </a:xfrm>
        <a:prstGeom prst="right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xdr:colOff>
      <xdr:row>256</xdr:row>
      <xdr:rowOff>0</xdr:rowOff>
    </xdr:from>
    <xdr:to>
      <xdr:col>1</xdr:col>
      <xdr:colOff>323851</xdr:colOff>
      <xdr:row>257</xdr:row>
      <xdr:rowOff>219076</xdr:rowOff>
    </xdr:to>
    <xdr:sp macro="" textlink="">
      <xdr:nvSpPr>
        <xdr:cNvPr id="117" name="矢印: 上向き折線 116">
          <a:extLst>
            <a:ext uri="{FF2B5EF4-FFF2-40B4-BE49-F238E27FC236}">
              <a16:creationId xmlns:a16="http://schemas.microsoft.com/office/drawing/2014/main" id="{5F32069E-836B-41F6-B2F8-CFBB025F648D}"/>
            </a:ext>
          </a:extLst>
        </xdr:cNvPr>
        <xdr:cNvSpPr/>
      </xdr:nvSpPr>
      <xdr:spPr>
        <a:xfrm rot="5400000">
          <a:off x="190500" y="4783455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152400</xdr:colOff>
      <xdr:row>256</xdr:row>
      <xdr:rowOff>0</xdr:rowOff>
    </xdr:from>
    <xdr:to>
      <xdr:col>2</xdr:col>
      <xdr:colOff>1</xdr:colOff>
      <xdr:row>257</xdr:row>
      <xdr:rowOff>219076</xdr:rowOff>
    </xdr:to>
    <xdr:sp macro="" textlink="">
      <xdr:nvSpPr>
        <xdr:cNvPr id="118" name="矢印: 上向き折線 117">
          <a:extLst>
            <a:ext uri="{FF2B5EF4-FFF2-40B4-BE49-F238E27FC236}">
              <a16:creationId xmlns:a16="http://schemas.microsoft.com/office/drawing/2014/main" id="{208F2023-7453-4AF7-A16E-2EB810867374}"/>
            </a:ext>
          </a:extLst>
        </xdr:cNvPr>
        <xdr:cNvSpPr/>
      </xdr:nvSpPr>
      <xdr:spPr>
        <a:xfrm rot="5400000">
          <a:off x="200025" y="47834550"/>
          <a:ext cx="409576" cy="180976"/>
        </a:xfrm>
        <a:prstGeom prst="bentUpArrow">
          <a:avLst>
            <a:gd name="adj1" fmla="val 25000"/>
            <a:gd name="adj2" fmla="val 25000"/>
            <a:gd name="adj3" fmla="val 50000"/>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333375</xdr:colOff>
      <xdr:row>262</xdr:row>
      <xdr:rowOff>114300</xdr:rowOff>
    </xdr:from>
    <xdr:to>
      <xdr:col>5</xdr:col>
      <xdr:colOff>952500</xdr:colOff>
      <xdr:row>262</xdr:row>
      <xdr:rowOff>247651</xdr:rowOff>
    </xdr:to>
    <xdr:sp macro="" textlink="">
      <xdr:nvSpPr>
        <xdr:cNvPr id="119" name="矢印: 右 118">
          <a:extLst>
            <a:ext uri="{FF2B5EF4-FFF2-40B4-BE49-F238E27FC236}">
              <a16:creationId xmlns:a16="http://schemas.microsoft.com/office/drawing/2014/main" id="{FA739E33-0A5E-4DB0-8C39-B01F0D47DFDF}"/>
            </a:ext>
          </a:extLst>
        </xdr:cNvPr>
        <xdr:cNvSpPr/>
      </xdr:nvSpPr>
      <xdr:spPr>
        <a:xfrm>
          <a:off x="2257425" y="58835925"/>
          <a:ext cx="619125" cy="133351"/>
        </a:xfrm>
        <a:prstGeom prst="right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333375</xdr:colOff>
      <xdr:row>275</xdr:row>
      <xdr:rowOff>114300</xdr:rowOff>
    </xdr:from>
    <xdr:to>
      <xdr:col>5</xdr:col>
      <xdr:colOff>952500</xdr:colOff>
      <xdr:row>275</xdr:row>
      <xdr:rowOff>247651</xdr:rowOff>
    </xdr:to>
    <xdr:sp macro="" textlink="">
      <xdr:nvSpPr>
        <xdr:cNvPr id="120" name="矢印: 右 119">
          <a:extLst>
            <a:ext uri="{FF2B5EF4-FFF2-40B4-BE49-F238E27FC236}">
              <a16:creationId xmlns:a16="http://schemas.microsoft.com/office/drawing/2014/main" id="{8D4EA168-15E6-4BFE-AD15-F2C9E426C480}"/>
            </a:ext>
          </a:extLst>
        </xdr:cNvPr>
        <xdr:cNvSpPr/>
      </xdr:nvSpPr>
      <xdr:spPr>
        <a:xfrm>
          <a:off x="2257425" y="58835925"/>
          <a:ext cx="619125" cy="133351"/>
        </a:xfrm>
        <a:prstGeom prst="right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333375</xdr:colOff>
      <xdr:row>278</xdr:row>
      <xdr:rowOff>114300</xdr:rowOff>
    </xdr:from>
    <xdr:to>
      <xdr:col>5</xdr:col>
      <xdr:colOff>952500</xdr:colOff>
      <xdr:row>278</xdr:row>
      <xdr:rowOff>247651</xdr:rowOff>
    </xdr:to>
    <xdr:sp macro="" textlink="">
      <xdr:nvSpPr>
        <xdr:cNvPr id="121" name="矢印: 右 120">
          <a:extLst>
            <a:ext uri="{FF2B5EF4-FFF2-40B4-BE49-F238E27FC236}">
              <a16:creationId xmlns:a16="http://schemas.microsoft.com/office/drawing/2014/main" id="{4AA6EBEB-2144-4CB0-BB7D-A566E7C3467A}"/>
            </a:ext>
          </a:extLst>
        </xdr:cNvPr>
        <xdr:cNvSpPr/>
      </xdr:nvSpPr>
      <xdr:spPr>
        <a:xfrm>
          <a:off x="2257425" y="64446150"/>
          <a:ext cx="619125" cy="133351"/>
        </a:xfrm>
        <a:prstGeom prst="right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333375</xdr:colOff>
      <xdr:row>296</xdr:row>
      <xdr:rowOff>114300</xdr:rowOff>
    </xdr:from>
    <xdr:to>
      <xdr:col>5</xdr:col>
      <xdr:colOff>952500</xdr:colOff>
      <xdr:row>296</xdr:row>
      <xdr:rowOff>247651</xdr:rowOff>
    </xdr:to>
    <xdr:sp macro="" textlink="">
      <xdr:nvSpPr>
        <xdr:cNvPr id="122" name="矢印: 右 121">
          <a:extLst>
            <a:ext uri="{FF2B5EF4-FFF2-40B4-BE49-F238E27FC236}">
              <a16:creationId xmlns:a16="http://schemas.microsoft.com/office/drawing/2014/main" id="{321C0E8E-C481-4884-A655-DBB3199EE529}"/>
            </a:ext>
          </a:extLst>
        </xdr:cNvPr>
        <xdr:cNvSpPr/>
      </xdr:nvSpPr>
      <xdr:spPr>
        <a:xfrm>
          <a:off x="2257425" y="64446150"/>
          <a:ext cx="619125" cy="133351"/>
        </a:xfrm>
        <a:prstGeom prst="right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333375</xdr:colOff>
      <xdr:row>299</xdr:row>
      <xdr:rowOff>114300</xdr:rowOff>
    </xdr:from>
    <xdr:to>
      <xdr:col>5</xdr:col>
      <xdr:colOff>952500</xdr:colOff>
      <xdr:row>299</xdr:row>
      <xdr:rowOff>247651</xdr:rowOff>
    </xdr:to>
    <xdr:sp macro="" textlink="">
      <xdr:nvSpPr>
        <xdr:cNvPr id="123" name="矢印: 右 122">
          <a:extLst>
            <a:ext uri="{FF2B5EF4-FFF2-40B4-BE49-F238E27FC236}">
              <a16:creationId xmlns:a16="http://schemas.microsoft.com/office/drawing/2014/main" id="{B2B74EEF-DA44-4B31-B0BF-D7BF43F06B2C}"/>
            </a:ext>
          </a:extLst>
        </xdr:cNvPr>
        <xdr:cNvSpPr/>
      </xdr:nvSpPr>
      <xdr:spPr>
        <a:xfrm>
          <a:off x="2257425" y="68989575"/>
          <a:ext cx="619125" cy="133351"/>
        </a:xfrm>
        <a:prstGeom prst="right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333375</xdr:colOff>
      <xdr:row>302</xdr:row>
      <xdr:rowOff>114300</xdr:rowOff>
    </xdr:from>
    <xdr:to>
      <xdr:col>5</xdr:col>
      <xdr:colOff>952500</xdr:colOff>
      <xdr:row>302</xdr:row>
      <xdr:rowOff>247651</xdr:rowOff>
    </xdr:to>
    <xdr:sp macro="" textlink="">
      <xdr:nvSpPr>
        <xdr:cNvPr id="4" name="矢印: 右 3">
          <a:extLst>
            <a:ext uri="{FF2B5EF4-FFF2-40B4-BE49-F238E27FC236}">
              <a16:creationId xmlns:a16="http://schemas.microsoft.com/office/drawing/2014/main" id="{BE647F89-E86B-4D3B-88F3-4755BFC8830C}"/>
            </a:ext>
          </a:extLst>
        </xdr:cNvPr>
        <xdr:cNvSpPr/>
      </xdr:nvSpPr>
      <xdr:spPr>
        <a:xfrm>
          <a:off x="2257425" y="71789925"/>
          <a:ext cx="619125" cy="133351"/>
        </a:xfrm>
        <a:prstGeom prst="right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333375</xdr:colOff>
      <xdr:row>305</xdr:row>
      <xdr:rowOff>114300</xdr:rowOff>
    </xdr:from>
    <xdr:to>
      <xdr:col>5</xdr:col>
      <xdr:colOff>952500</xdr:colOff>
      <xdr:row>305</xdr:row>
      <xdr:rowOff>247651</xdr:rowOff>
    </xdr:to>
    <xdr:sp macro="" textlink="">
      <xdr:nvSpPr>
        <xdr:cNvPr id="5" name="矢印: 右 4">
          <a:extLst>
            <a:ext uri="{FF2B5EF4-FFF2-40B4-BE49-F238E27FC236}">
              <a16:creationId xmlns:a16="http://schemas.microsoft.com/office/drawing/2014/main" id="{963B4DA1-09CE-4FBC-95F6-FC221ADF5F12}"/>
            </a:ext>
          </a:extLst>
        </xdr:cNvPr>
        <xdr:cNvSpPr/>
      </xdr:nvSpPr>
      <xdr:spPr>
        <a:xfrm>
          <a:off x="2257425" y="72532875"/>
          <a:ext cx="619125" cy="133351"/>
        </a:xfrm>
        <a:prstGeom prst="right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333375</xdr:colOff>
      <xdr:row>308</xdr:row>
      <xdr:rowOff>114300</xdr:rowOff>
    </xdr:from>
    <xdr:to>
      <xdr:col>5</xdr:col>
      <xdr:colOff>952500</xdr:colOff>
      <xdr:row>308</xdr:row>
      <xdr:rowOff>247651</xdr:rowOff>
    </xdr:to>
    <xdr:sp macro="" textlink="">
      <xdr:nvSpPr>
        <xdr:cNvPr id="7" name="矢印: 右 6">
          <a:extLst>
            <a:ext uri="{FF2B5EF4-FFF2-40B4-BE49-F238E27FC236}">
              <a16:creationId xmlns:a16="http://schemas.microsoft.com/office/drawing/2014/main" id="{99BFEC48-C0DB-4E7B-8425-0B3D587EE996}"/>
            </a:ext>
          </a:extLst>
        </xdr:cNvPr>
        <xdr:cNvSpPr/>
      </xdr:nvSpPr>
      <xdr:spPr>
        <a:xfrm>
          <a:off x="2257425" y="74037825"/>
          <a:ext cx="619125" cy="133351"/>
        </a:xfrm>
        <a:prstGeom prst="right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154</xdr:row>
      <xdr:rowOff>133350</xdr:rowOff>
    </xdr:from>
    <xdr:to>
      <xdr:col>4</xdr:col>
      <xdr:colOff>540000</xdr:colOff>
      <xdr:row>154</xdr:row>
      <xdr:rowOff>266701</xdr:rowOff>
    </xdr:to>
    <xdr:sp macro="" textlink="">
      <xdr:nvSpPr>
        <xdr:cNvPr id="12" name="矢印: 右 11">
          <a:extLst>
            <a:ext uri="{FF2B5EF4-FFF2-40B4-BE49-F238E27FC236}">
              <a16:creationId xmlns:a16="http://schemas.microsoft.com/office/drawing/2014/main" id="{74BB1F38-ADFD-4BD3-9945-5C65B843E946}"/>
            </a:ext>
          </a:extLst>
        </xdr:cNvPr>
        <xdr:cNvSpPr/>
      </xdr:nvSpPr>
      <xdr:spPr>
        <a:xfrm>
          <a:off x="1162050" y="35242500"/>
          <a:ext cx="540000" cy="133351"/>
        </a:xfrm>
        <a:prstGeom prst="right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156</xdr:row>
      <xdr:rowOff>133350</xdr:rowOff>
    </xdr:from>
    <xdr:to>
      <xdr:col>4</xdr:col>
      <xdr:colOff>540000</xdr:colOff>
      <xdr:row>156</xdr:row>
      <xdr:rowOff>266701</xdr:rowOff>
    </xdr:to>
    <xdr:sp macro="" textlink="">
      <xdr:nvSpPr>
        <xdr:cNvPr id="13" name="矢印: 右 12">
          <a:extLst>
            <a:ext uri="{FF2B5EF4-FFF2-40B4-BE49-F238E27FC236}">
              <a16:creationId xmlns:a16="http://schemas.microsoft.com/office/drawing/2014/main" id="{C5191F0A-3173-4977-A19A-5E88DEC6E1A8}"/>
            </a:ext>
          </a:extLst>
        </xdr:cNvPr>
        <xdr:cNvSpPr/>
      </xdr:nvSpPr>
      <xdr:spPr>
        <a:xfrm>
          <a:off x="1162050" y="35242500"/>
          <a:ext cx="540000" cy="133351"/>
        </a:xfrm>
        <a:prstGeom prst="right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162</xdr:row>
      <xdr:rowOff>133350</xdr:rowOff>
    </xdr:from>
    <xdr:to>
      <xdr:col>4</xdr:col>
      <xdr:colOff>540000</xdr:colOff>
      <xdr:row>162</xdr:row>
      <xdr:rowOff>266701</xdr:rowOff>
    </xdr:to>
    <xdr:sp macro="" textlink="">
      <xdr:nvSpPr>
        <xdr:cNvPr id="14" name="矢印: 右 13">
          <a:extLst>
            <a:ext uri="{FF2B5EF4-FFF2-40B4-BE49-F238E27FC236}">
              <a16:creationId xmlns:a16="http://schemas.microsoft.com/office/drawing/2014/main" id="{8005C026-EAE7-4F73-88DF-2468CFA83198}"/>
            </a:ext>
          </a:extLst>
        </xdr:cNvPr>
        <xdr:cNvSpPr/>
      </xdr:nvSpPr>
      <xdr:spPr>
        <a:xfrm>
          <a:off x="1162050" y="35242500"/>
          <a:ext cx="540000" cy="133351"/>
        </a:xfrm>
        <a:prstGeom prst="right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164</xdr:row>
      <xdr:rowOff>133350</xdr:rowOff>
    </xdr:from>
    <xdr:to>
      <xdr:col>4</xdr:col>
      <xdr:colOff>540000</xdr:colOff>
      <xdr:row>164</xdr:row>
      <xdr:rowOff>266701</xdr:rowOff>
    </xdr:to>
    <xdr:sp macro="" textlink="">
      <xdr:nvSpPr>
        <xdr:cNvPr id="15" name="矢印: 右 14">
          <a:extLst>
            <a:ext uri="{FF2B5EF4-FFF2-40B4-BE49-F238E27FC236}">
              <a16:creationId xmlns:a16="http://schemas.microsoft.com/office/drawing/2014/main" id="{42A29153-7E57-4E21-843F-423F32B82711}"/>
            </a:ext>
          </a:extLst>
        </xdr:cNvPr>
        <xdr:cNvSpPr/>
      </xdr:nvSpPr>
      <xdr:spPr>
        <a:xfrm>
          <a:off x="1162050" y="35242500"/>
          <a:ext cx="540000" cy="133351"/>
        </a:xfrm>
        <a:prstGeom prst="right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167</xdr:row>
      <xdr:rowOff>133350</xdr:rowOff>
    </xdr:from>
    <xdr:to>
      <xdr:col>4</xdr:col>
      <xdr:colOff>540000</xdr:colOff>
      <xdr:row>167</xdr:row>
      <xdr:rowOff>266701</xdr:rowOff>
    </xdr:to>
    <xdr:sp macro="" textlink="">
      <xdr:nvSpPr>
        <xdr:cNvPr id="16" name="矢印: 右 15">
          <a:extLst>
            <a:ext uri="{FF2B5EF4-FFF2-40B4-BE49-F238E27FC236}">
              <a16:creationId xmlns:a16="http://schemas.microsoft.com/office/drawing/2014/main" id="{0A0D5EC7-8B7F-4722-9B92-4A48BB469639}"/>
            </a:ext>
          </a:extLst>
        </xdr:cNvPr>
        <xdr:cNvSpPr/>
      </xdr:nvSpPr>
      <xdr:spPr>
        <a:xfrm>
          <a:off x="1162050" y="35052000"/>
          <a:ext cx="540000" cy="133351"/>
        </a:xfrm>
        <a:prstGeom prst="right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169</xdr:row>
      <xdr:rowOff>133350</xdr:rowOff>
    </xdr:from>
    <xdr:to>
      <xdr:col>4</xdr:col>
      <xdr:colOff>540000</xdr:colOff>
      <xdr:row>169</xdr:row>
      <xdr:rowOff>266701</xdr:rowOff>
    </xdr:to>
    <xdr:sp macro="" textlink="">
      <xdr:nvSpPr>
        <xdr:cNvPr id="17" name="矢印: 右 16">
          <a:extLst>
            <a:ext uri="{FF2B5EF4-FFF2-40B4-BE49-F238E27FC236}">
              <a16:creationId xmlns:a16="http://schemas.microsoft.com/office/drawing/2014/main" id="{5717E90F-09E1-4DFC-A342-B68668BC17EE}"/>
            </a:ext>
          </a:extLst>
        </xdr:cNvPr>
        <xdr:cNvSpPr/>
      </xdr:nvSpPr>
      <xdr:spPr>
        <a:xfrm>
          <a:off x="1162050" y="35423475"/>
          <a:ext cx="540000" cy="133351"/>
        </a:xfrm>
        <a:prstGeom prst="rightArrow">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152402</xdr:colOff>
      <xdr:row>193</xdr:row>
      <xdr:rowOff>0</xdr:rowOff>
    </xdr:from>
    <xdr:to>
      <xdr:col>4</xdr:col>
      <xdr:colOff>22412</xdr:colOff>
      <xdr:row>194</xdr:row>
      <xdr:rowOff>257738</xdr:rowOff>
    </xdr:to>
    <xdr:sp macro="" textlink="">
      <xdr:nvSpPr>
        <xdr:cNvPr id="20" name="矢印: 上向き折線 19">
          <a:extLst>
            <a:ext uri="{FF2B5EF4-FFF2-40B4-BE49-F238E27FC236}">
              <a16:creationId xmlns:a16="http://schemas.microsoft.com/office/drawing/2014/main" id="{45033271-EEDC-4815-AB51-FABBAA67A666}"/>
            </a:ext>
          </a:extLst>
        </xdr:cNvPr>
        <xdr:cNvSpPr/>
      </xdr:nvSpPr>
      <xdr:spPr>
        <a:xfrm rot="5400000">
          <a:off x="524435" y="42927496"/>
          <a:ext cx="448238" cy="878540"/>
        </a:xfrm>
        <a:prstGeom prst="bentUpArrow">
          <a:avLst>
            <a:gd name="adj1" fmla="val 11320"/>
            <a:gd name="adj2" fmla="val 11674"/>
            <a:gd name="adj3" fmla="val 20375"/>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152402</xdr:colOff>
      <xdr:row>218</xdr:row>
      <xdr:rowOff>0</xdr:rowOff>
    </xdr:from>
    <xdr:to>
      <xdr:col>4</xdr:col>
      <xdr:colOff>22412</xdr:colOff>
      <xdr:row>219</xdr:row>
      <xdr:rowOff>257738</xdr:rowOff>
    </xdr:to>
    <xdr:sp macro="" textlink="">
      <xdr:nvSpPr>
        <xdr:cNvPr id="21" name="矢印: 上向き折線 20">
          <a:extLst>
            <a:ext uri="{FF2B5EF4-FFF2-40B4-BE49-F238E27FC236}">
              <a16:creationId xmlns:a16="http://schemas.microsoft.com/office/drawing/2014/main" id="{39A2338F-A026-4529-95D0-14684151F641}"/>
            </a:ext>
          </a:extLst>
        </xdr:cNvPr>
        <xdr:cNvSpPr/>
      </xdr:nvSpPr>
      <xdr:spPr>
        <a:xfrm rot="5400000">
          <a:off x="524435" y="42927496"/>
          <a:ext cx="448238" cy="878540"/>
        </a:xfrm>
        <a:prstGeom prst="bentUpArrow">
          <a:avLst>
            <a:gd name="adj1" fmla="val 11320"/>
            <a:gd name="adj2" fmla="val 11674"/>
            <a:gd name="adj3" fmla="val 20375"/>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152402</xdr:colOff>
      <xdr:row>228</xdr:row>
      <xdr:rowOff>0</xdr:rowOff>
    </xdr:from>
    <xdr:to>
      <xdr:col>4</xdr:col>
      <xdr:colOff>22412</xdr:colOff>
      <xdr:row>229</xdr:row>
      <xdr:rowOff>257738</xdr:rowOff>
    </xdr:to>
    <xdr:sp macro="" textlink="">
      <xdr:nvSpPr>
        <xdr:cNvPr id="22" name="矢印: 上向き折線 21">
          <a:extLst>
            <a:ext uri="{FF2B5EF4-FFF2-40B4-BE49-F238E27FC236}">
              <a16:creationId xmlns:a16="http://schemas.microsoft.com/office/drawing/2014/main" id="{5E94BFEA-DC57-4E1E-B45A-D1A99BCEB398}"/>
            </a:ext>
          </a:extLst>
        </xdr:cNvPr>
        <xdr:cNvSpPr/>
      </xdr:nvSpPr>
      <xdr:spPr>
        <a:xfrm rot="5400000">
          <a:off x="524435" y="49045908"/>
          <a:ext cx="448238" cy="878540"/>
        </a:xfrm>
        <a:prstGeom prst="bentUpArrow">
          <a:avLst>
            <a:gd name="adj1" fmla="val 11320"/>
            <a:gd name="adj2" fmla="val 11674"/>
            <a:gd name="adj3" fmla="val 20375"/>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BE128-35C5-425E-832B-026BEC5FB7A0}">
  <sheetPr>
    <pageSetUpPr fitToPage="1"/>
  </sheetPr>
  <dimension ref="A2:M35"/>
  <sheetViews>
    <sheetView showGridLines="0" view="pageBreakPreview" topLeftCell="A11" zoomScaleNormal="100" zoomScaleSheetLayoutView="100" workbookViewId="0">
      <selection activeCell="C14" sqref="C14:J16"/>
    </sheetView>
  </sheetViews>
  <sheetFormatPr defaultRowHeight="14.25" x14ac:dyDescent="0.25"/>
  <cols>
    <col min="1" max="1" width="2" style="2" customWidth="1"/>
    <col min="2" max="2" width="13" customWidth="1"/>
    <col min="3" max="11" width="9" customWidth="1"/>
    <col min="12" max="12" width="2" customWidth="1"/>
  </cols>
  <sheetData>
    <row r="2" spans="1:13" ht="57.75" customHeight="1" x14ac:dyDescent="0.25">
      <c r="A2" s="68" t="s">
        <v>200</v>
      </c>
      <c r="B2" s="68"/>
      <c r="C2" s="68"/>
      <c r="D2" s="68"/>
      <c r="E2" s="68"/>
      <c r="F2" s="68"/>
      <c r="G2" s="68"/>
      <c r="H2" s="68"/>
      <c r="I2" s="68"/>
      <c r="J2" s="68"/>
      <c r="K2" s="68"/>
      <c r="L2" s="68"/>
    </row>
    <row r="3" spans="1:13" ht="14.25" customHeight="1" x14ac:dyDescent="0.25">
      <c r="A3" s="3"/>
      <c r="B3" s="3"/>
      <c r="C3" s="3"/>
      <c r="D3" s="3"/>
      <c r="E3" s="3"/>
      <c r="F3" s="3"/>
      <c r="G3" s="3"/>
      <c r="H3" s="3"/>
      <c r="I3" s="3"/>
      <c r="J3" s="3"/>
      <c r="K3" s="3"/>
      <c r="L3" s="3"/>
    </row>
    <row r="9" spans="1:13" x14ac:dyDescent="0.25">
      <c r="A9" s="69" t="s">
        <v>201</v>
      </c>
      <c r="B9" s="69"/>
      <c r="C9" s="69"/>
      <c r="D9" s="69"/>
      <c r="E9" s="69"/>
      <c r="F9" s="69"/>
      <c r="G9" s="69"/>
      <c r="H9" s="69"/>
      <c r="I9" s="69"/>
      <c r="J9" s="69"/>
      <c r="K9" s="69"/>
      <c r="L9" s="69"/>
    </row>
    <row r="10" spans="1:13" ht="4.5" customHeight="1" x14ac:dyDescent="0.25"/>
    <row r="11" spans="1:13" ht="84.75" customHeight="1" x14ac:dyDescent="0.25">
      <c r="A11" s="1"/>
      <c r="B11" s="70" t="s">
        <v>213</v>
      </c>
      <c r="C11" s="70"/>
      <c r="D11" s="70"/>
      <c r="E11" s="70"/>
      <c r="F11" s="70"/>
      <c r="G11" s="70"/>
      <c r="H11" s="70"/>
      <c r="I11" s="70"/>
      <c r="J11" s="70"/>
      <c r="K11" s="70"/>
      <c r="L11" s="1"/>
      <c r="M11" s="4"/>
    </row>
    <row r="13" spans="1:13" x14ac:dyDescent="0.25">
      <c r="B13" s="4"/>
    </row>
    <row r="14" spans="1:13" x14ac:dyDescent="0.25">
      <c r="B14" s="5" t="s">
        <v>203</v>
      </c>
      <c r="C14" s="84" t="s">
        <v>274</v>
      </c>
      <c r="D14" s="60"/>
      <c r="E14" s="60"/>
      <c r="F14" s="60"/>
      <c r="G14" s="60"/>
      <c r="H14" s="60"/>
      <c r="I14" s="60"/>
      <c r="J14" s="61"/>
    </row>
    <row r="15" spans="1:13" x14ac:dyDescent="0.25">
      <c r="C15" s="62"/>
      <c r="D15" s="63"/>
      <c r="E15" s="63"/>
      <c r="F15" s="63"/>
      <c r="G15" s="63"/>
      <c r="H15" s="63"/>
      <c r="I15" s="63"/>
      <c r="J15" s="64"/>
    </row>
    <row r="16" spans="1:13" x14ac:dyDescent="0.25">
      <c r="C16" s="65"/>
      <c r="D16" s="66"/>
      <c r="E16" s="66"/>
      <c r="F16" s="66"/>
      <c r="G16" s="66"/>
      <c r="H16" s="66"/>
      <c r="I16" s="66"/>
      <c r="J16" s="67"/>
    </row>
    <row r="18" spans="2:10" x14ac:dyDescent="0.25">
      <c r="B18" s="5" t="s">
        <v>204</v>
      </c>
      <c r="C18" s="59" t="s">
        <v>273</v>
      </c>
      <c r="D18" s="60"/>
      <c r="E18" s="60"/>
      <c r="F18" s="60"/>
      <c r="G18" s="60"/>
      <c r="H18" s="60"/>
      <c r="I18" s="60"/>
      <c r="J18" s="61"/>
    </row>
    <row r="19" spans="2:10" x14ac:dyDescent="0.25">
      <c r="C19" s="65"/>
      <c r="D19" s="66"/>
      <c r="E19" s="66"/>
      <c r="F19" s="66"/>
      <c r="G19" s="66"/>
      <c r="H19" s="66"/>
      <c r="I19" s="66"/>
      <c r="J19" s="67"/>
    </row>
    <row r="21" spans="2:10" x14ac:dyDescent="0.25">
      <c r="B21" s="5" t="s">
        <v>205</v>
      </c>
      <c r="C21" s="59" t="s">
        <v>275</v>
      </c>
      <c r="D21" s="60"/>
      <c r="E21" s="60"/>
      <c r="F21" s="60"/>
      <c r="G21" s="60"/>
      <c r="H21" s="60"/>
      <c r="I21" s="60"/>
      <c r="J21" s="61"/>
    </row>
    <row r="22" spans="2:10" x14ac:dyDescent="0.25">
      <c r="C22" s="62"/>
      <c r="D22" s="63"/>
      <c r="E22" s="63"/>
      <c r="F22" s="63"/>
      <c r="G22" s="63"/>
      <c r="H22" s="63"/>
      <c r="I22" s="63"/>
      <c r="J22" s="64"/>
    </row>
    <row r="23" spans="2:10" x14ac:dyDescent="0.25">
      <c r="C23" s="65"/>
      <c r="D23" s="66"/>
      <c r="E23" s="66"/>
      <c r="F23" s="66"/>
      <c r="G23" s="66"/>
      <c r="H23" s="66"/>
      <c r="I23" s="66"/>
      <c r="J23" s="67"/>
    </row>
    <row r="25" spans="2:10" x14ac:dyDescent="0.25">
      <c r="B25" s="5" t="s">
        <v>206</v>
      </c>
    </row>
    <row r="26" spans="2:10" ht="18" customHeight="1" x14ac:dyDescent="0.25">
      <c r="B26" s="55" t="s">
        <v>212</v>
      </c>
      <c r="C26" s="56"/>
      <c r="D26" s="56"/>
      <c r="E26" s="56"/>
      <c r="F26" s="56"/>
      <c r="G26" s="56"/>
      <c r="H26" s="56"/>
      <c r="I26" s="56"/>
      <c r="J26" s="56"/>
    </row>
    <row r="28" spans="2:10" x14ac:dyDescent="0.25">
      <c r="B28" s="5" t="s">
        <v>202</v>
      </c>
    </row>
    <row r="29" spans="2:10" ht="18" customHeight="1" x14ac:dyDescent="0.15">
      <c r="B29" s="57" t="s">
        <v>207</v>
      </c>
      <c r="C29" s="58"/>
      <c r="D29" s="58"/>
      <c r="E29" s="58"/>
      <c r="F29" s="58"/>
      <c r="G29" s="58"/>
      <c r="H29" s="58"/>
      <c r="I29" s="58"/>
      <c r="J29" s="58"/>
    </row>
    <row r="30" spans="2:10" ht="49.5" customHeight="1" x14ac:dyDescent="0.25">
      <c r="B30" s="55" t="s">
        <v>246</v>
      </c>
      <c r="C30" s="56"/>
      <c r="D30" s="56"/>
      <c r="E30" s="56"/>
      <c r="F30" s="56"/>
      <c r="G30" s="56"/>
      <c r="H30" s="56"/>
      <c r="I30" s="56"/>
      <c r="J30" s="56"/>
    </row>
    <row r="32" spans="2:10" ht="18" customHeight="1" x14ac:dyDescent="0.15">
      <c r="B32" s="57" t="s">
        <v>208</v>
      </c>
      <c r="C32" s="58"/>
      <c r="D32" s="58"/>
      <c r="E32" s="58"/>
      <c r="F32" s="58"/>
      <c r="G32" s="58"/>
      <c r="H32" s="58"/>
      <c r="I32" s="58"/>
      <c r="J32" s="58"/>
    </row>
    <row r="33" spans="2:10" ht="49.5" customHeight="1" x14ac:dyDescent="0.25">
      <c r="B33" s="55" t="s">
        <v>209</v>
      </c>
      <c r="C33" s="56"/>
      <c r="D33" s="56"/>
      <c r="E33" s="56"/>
      <c r="F33" s="56"/>
      <c r="G33" s="56"/>
      <c r="H33" s="56"/>
      <c r="I33" s="56"/>
      <c r="J33" s="56"/>
    </row>
    <row r="35" spans="2:10" x14ac:dyDescent="0.25">
      <c r="B35" t="s">
        <v>210</v>
      </c>
    </row>
  </sheetData>
  <sheetProtection algorithmName="SHA-512" hashValue="Mq7y8zuQV7JLDrHegryILj/4QtZCcmSNvwMkpByj7XYiWIH3QxmMn3fAH6XvncuRvvvN1OEIBJiFKdzVARnv2A==" saltValue="BBM4BYnoYzlo87idOBhLeA==" spinCount="100000" sheet="1" objects="1" scenarios="1" selectLockedCells="1"/>
  <mergeCells count="11">
    <mergeCell ref="C21:J23"/>
    <mergeCell ref="A2:L2"/>
    <mergeCell ref="A9:L9"/>
    <mergeCell ref="B11:K11"/>
    <mergeCell ref="C14:J16"/>
    <mergeCell ref="C18:J19"/>
    <mergeCell ref="B26:J26"/>
    <mergeCell ref="B29:J29"/>
    <mergeCell ref="B30:J30"/>
    <mergeCell ref="B32:J32"/>
    <mergeCell ref="B33:J33"/>
  </mergeCells>
  <phoneticPr fontId="1"/>
  <pageMargins left="0.7" right="0.7" top="0.75" bottom="0.75" header="0.3" footer="0.3"/>
  <pageSetup paperSize="9" scale="79" fitToHeight="0" orientation="portrait" r:id="rId1"/>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E5561-295D-4EA4-B729-2712E4066C10}">
  <sheetPr>
    <pageSetUpPr fitToPage="1"/>
  </sheetPr>
  <dimension ref="A2:N360"/>
  <sheetViews>
    <sheetView showGridLines="0" view="pageBreakPreview" topLeftCell="A347" zoomScale="85" zoomScaleNormal="100" zoomScaleSheetLayoutView="85" workbookViewId="0">
      <selection activeCell="B5" sqref="B5:G5"/>
    </sheetView>
  </sheetViews>
  <sheetFormatPr defaultRowHeight="14.25" x14ac:dyDescent="0.25"/>
  <cols>
    <col min="1" max="1" width="2.125" style="2" customWidth="1"/>
    <col min="2" max="4" width="4.375" customWidth="1"/>
    <col min="5" max="5" width="10" customWidth="1"/>
    <col min="6" max="6" width="12.625" customWidth="1"/>
    <col min="7" max="7" width="4.625" customWidth="1"/>
    <col min="8" max="8" width="17.875" customWidth="1"/>
    <col min="9" max="9" width="1.25" customWidth="1"/>
    <col min="10" max="10" width="4.625" customWidth="1"/>
    <col min="11" max="11" width="17.875" customWidth="1"/>
  </cols>
  <sheetData>
    <row r="2" spans="1:11" s="11" customFormat="1" x14ac:dyDescent="0.25">
      <c r="A2" s="10" t="s">
        <v>211</v>
      </c>
      <c r="K2" s="12"/>
    </row>
    <row r="3" spans="1:11" x14ac:dyDescent="0.25">
      <c r="A3" s="1"/>
      <c r="E3" s="13"/>
      <c r="F3" s="13"/>
    </row>
    <row r="4" spans="1:11" ht="18" customHeight="1" thickBot="1" x14ac:dyDescent="0.3">
      <c r="B4" s="14" t="s">
        <v>271</v>
      </c>
    </row>
    <row r="5" spans="1:11" ht="23.25" customHeight="1" thickBot="1" x14ac:dyDescent="0.3">
      <c r="B5" s="71"/>
      <c r="C5" s="72"/>
      <c r="D5" s="72"/>
      <c r="E5" s="72"/>
      <c r="F5" s="72"/>
      <c r="G5" s="73"/>
    </row>
    <row r="6" spans="1:11" ht="11.25" customHeight="1" x14ac:dyDescent="0.25"/>
    <row r="7" spans="1:11" ht="18" customHeight="1" thickBot="1" x14ac:dyDescent="0.3">
      <c r="B7" s="14" t="s">
        <v>272</v>
      </c>
    </row>
    <row r="8" spans="1:11" ht="23.25" customHeight="1" thickBot="1" x14ac:dyDescent="0.3">
      <c r="B8" s="71"/>
      <c r="C8" s="72"/>
      <c r="D8" s="72"/>
      <c r="E8" s="72"/>
      <c r="F8" s="72"/>
      <c r="G8" s="72"/>
      <c r="H8" s="72"/>
      <c r="I8" s="72"/>
      <c r="J8" s="72"/>
      <c r="K8" s="73"/>
    </row>
    <row r="10" spans="1:11" ht="18" customHeight="1" thickBot="1" x14ac:dyDescent="0.3">
      <c r="B10" s="14" t="s">
        <v>247</v>
      </c>
    </row>
    <row r="11" spans="1:11" ht="23.25" customHeight="1" thickBot="1" x14ac:dyDescent="0.3">
      <c r="B11" s="71"/>
      <c r="C11" s="72"/>
      <c r="D11" s="72"/>
      <c r="E11" s="72"/>
      <c r="F11" s="72"/>
      <c r="G11" s="72"/>
      <c r="H11" s="72"/>
      <c r="I11" s="72"/>
      <c r="J11" s="72"/>
      <c r="K11" s="73"/>
    </row>
    <row r="13" spans="1:11" ht="18" customHeight="1" thickBot="1" x14ac:dyDescent="0.3">
      <c r="B13" s="14" t="s">
        <v>248</v>
      </c>
    </row>
    <row r="14" spans="1:11" ht="23.25" customHeight="1" thickBot="1" x14ac:dyDescent="0.3">
      <c r="B14" s="71"/>
      <c r="C14" s="72"/>
      <c r="D14" s="72"/>
      <c r="E14" s="72"/>
      <c r="F14" s="72"/>
      <c r="G14" s="72"/>
      <c r="H14" s="72"/>
      <c r="I14" s="72"/>
      <c r="J14" s="72"/>
      <c r="K14" s="73"/>
    </row>
    <row r="17" spans="1:14" s="11" customFormat="1" x14ac:dyDescent="0.25">
      <c r="A17" s="10" t="s">
        <v>178</v>
      </c>
      <c r="K17" s="12"/>
    </row>
    <row r="18" spans="1:14" x14ac:dyDescent="0.25">
      <c r="A18" s="1"/>
      <c r="E18" s="13"/>
      <c r="F18" s="13"/>
    </row>
    <row r="19" spans="1:14" ht="18" customHeight="1" x14ac:dyDescent="0.25">
      <c r="B19" s="14" t="s">
        <v>97</v>
      </c>
    </row>
    <row r="20" spans="1:14" ht="12" customHeight="1" x14ac:dyDescent="0.25">
      <c r="B20" s="15">
        <v>1</v>
      </c>
      <c r="C20" s="16" t="s">
        <v>0</v>
      </c>
      <c r="D20" s="16"/>
      <c r="E20" s="16"/>
      <c r="F20" s="16"/>
      <c r="G20" s="17">
        <v>2</v>
      </c>
      <c r="H20" s="16" t="s">
        <v>1</v>
      </c>
      <c r="I20" s="16"/>
      <c r="J20" s="16"/>
      <c r="K20" s="18"/>
    </row>
    <row r="21" spans="1:14" ht="11.25" customHeight="1" thickBot="1" x14ac:dyDescent="0.3"/>
    <row r="22" spans="1:14" ht="29.25" customHeight="1" thickBot="1" x14ac:dyDescent="0.3">
      <c r="C22" s="19" t="s">
        <v>2</v>
      </c>
      <c r="E22" s="20"/>
      <c r="F22" s="6"/>
    </row>
    <row r="23" spans="1:14" x14ac:dyDescent="0.25">
      <c r="B23" t="s">
        <v>6</v>
      </c>
    </row>
    <row r="24" spans="1:14" ht="28.5" customHeight="1" x14ac:dyDescent="0.25">
      <c r="B24" s="74" t="s">
        <v>223</v>
      </c>
      <c r="C24" s="74"/>
      <c r="D24" s="74"/>
      <c r="E24" s="74"/>
      <c r="F24" s="74"/>
      <c r="G24" s="74"/>
      <c r="H24" s="74"/>
      <c r="I24" s="74"/>
      <c r="J24" s="74"/>
      <c r="K24" s="74"/>
    </row>
    <row r="26" spans="1:14" x14ac:dyDescent="0.25">
      <c r="B26" s="22" t="str">
        <f>IF(F22=2,"Q1-1で「２ 令和６年度に修了していなかった」と回答された方はQ1-4へお進みください。","")</f>
        <v/>
      </c>
      <c r="M26" s="7"/>
    </row>
    <row r="27" spans="1:14" x14ac:dyDescent="0.25">
      <c r="B27" s="24" t="s">
        <v>3</v>
      </c>
    </row>
    <row r="28" spans="1:14" ht="18" customHeight="1" x14ac:dyDescent="0.25">
      <c r="A28" s="14"/>
      <c r="B28" s="14" t="s">
        <v>7</v>
      </c>
      <c r="K28" s="25"/>
      <c r="N28" s="9"/>
    </row>
    <row r="29" spans="1:14" ht="12" customHeight="1" x14ac:dyDescent="0.25">
      <c r="B29" s="15">
        <v>1</v>
      </c>
      <c r="C29" s="16" t="s">
        <v>4</v>
      </c>
      <c r="D29" s="16"/>
      <c r="E29" s="16"/>
      <c r="F29" s="16"/>
      <c r="G29" s="17">
        <v>2</v>
      </c>
      <c r="H29" s="16" t="s">
        <v>5</v>
      </c>
      <c r="I29" s="16"/>
      <c r="J29" s="16"/>
      <c r="K29" s="18"/>
    </row>
    <row r="30" spans="1:14" ht="15" thickBot="1" x14ac:dyDescent="0.3"/>
    <row r="31" spans="1:14" ht="29.25" customHeight="1" thickBot="1" x14ac:dyDescent="0.3">
      <c r="C31" s="19" t="s">
        <v>2</v>
      </c>
      <c r="D31" s="14"/>
      <c r="E31" s="26"/>
      <c r="F31" s="6"/>
    </row>
    <row r="34" spans="1:11" ht="18" customHeight="1" x14ac:dyDescent="0.25">
      <c r="A34"/>
      <c r="B34" s="14" t="s">
        <v>69</v>
      </c>
    </row>
    <row r="35" spans="1:11" x14ac:dyDescent="0.25">
      <c r="A35"/>
      <c r="B35" s="27">
        <v>1</v>
      </c>
      <c r="C35" s="28" t="s">
        <v>158</v>
      </c>
      <c r="D35" s="28"/>
      <c r="E35" s="28"/>
      <c r="F35" s="28"/>
      <c r="G35" s="29">
        <v>8</v>
      </c>
      <c r="H35" s="28" t="s">
        <v>128</v>
      </c>
      <c r="I35" s="28"/>
      <c r="J35" s="28"/>
      <c r="K35" s="30"/>
    </row>
    <row r="36" spans="1:11" x14ac:dyDescent="0.25">
      <c r="A36"/>
      <c r="B36" s="31">
        <v>2</v>
      </c>
      <c r="C36" t="s">
        <v>121</v>
      </c>
      <c r="G36" s="32">
        <v>9</v>
      </c>
      <c r="H36" t="s">
        <v>129</v>
      </c>
      <c r="K36" s="33"/>
    </row>
    <row r="37" spans="1:11" x14ac:dyDescent="0.25">
      <c r="A37"/>
      <c r="B37" s="31">
        <v>3</v>
      </c>
      <c r="C37" t="s">
        <v>123</v>
      </c>
      <c r="G37" s="32">
        <v>10</v>
      </c>
      <c r="H37" t="s">
        <v>130</v>
      </c>
      <c r="K37" s="33"/>
    </row>
    <row r="38" spans="1:11" x14ac:dyDescent="0.25">
      <c r="A38"/>
      <c r="B38" s="31">
        <v>4</v>
      </c>
      <c r="C38" t="s">
        <v>124</v>
      </c>
      <c r="G38" s="32">
        <v>11</v>
      </c>
      <c r="H38" t="s">
        <v>122</v>
      </c>
      <c r="K38" s="33"/>
    </row>
    <row r="39" spans="1:11" x14ac:dyDescent="0.25">
      <c r="A39"/>
      <c r="B39" s="31">
        <v>5</v>
      </c>
      <c r="C39" t="s">
        <v>125</v>
      </c>
      <c r="G39" s="32">
        <v>12</v>
      </c>
      <c r="H39" t="s">
        <v>131</v>
      </c>
      <c r="K39" s="33"/>
    </row>
    <row r="40" spans="1:11" x14ac:dyDescent="0.25">
      <c r="A40"/>
      <c r="B40" s="31">
        <v>6</v>
      </c>
      <c r="C40" t="s">
        <v>126</v>
      </c>
      <c r="G40" s="32">
        <v>13</v>
      </c>
      <c r="H40" t="s">
        <v>132</v>
      </c>
      <c r="K40" s="33"/>
    </row>
    <row r="41" spans="1:11" x14ac:dyDescent="0.25">
      <c r="A41"/>
      <c r="B41" s="34">
        <v>7</v>
      </c>
      <c r="C41" s="35" t="s">
        <v>127</v>
      </c>
      <c r="D41" s="35"/>
      <c r="E41" s="35"/>
      <c r="F41" s="35"/>
      <c r="G41" s="36"/>
      <c r="H41" s="35"/>
      <c r="I41" s="35"/>
      <c r="J41" s="35"/>
      <c r="K41" s="37"/>
    </row>
    <row r="42" spans="1:11" ht="15" thickBot="1" x14ac:dyDescent="0.3">
      <c r="A42"/>
      <c r="B42" s="2"/>
    </row>
    <row r="43" spans="1:11" ht="29.25" customHeight="1" thickBot="1" x14ac:dyDescent="0.3">
      <c r="A43"/>
      <c r="B43" s="2"/>
      <c r="C43" s="19" t="s">
        <v>2</v>
      </c>
      <c r="E43" s="14"/>
      <c r="F43" s="6"/>
    </row>
    <row r="46" spans="1:11" ht="18" customHeight="1" x14ac:dyDescent="0.25">
      <c r="A46" s="14"/>
      <c r="B46" s="14" t="s">
        <v>98</v>
      </c>
    </row>
    <row r="47" spans="1:11" x14ac:dyDescent="0.25">
      <c r="B47" s="15">
        <v>1</v>
      </c>
      <c r="C47" s="16" t="s">
        <v>8</v>
      </c>
      <c r="D47" s="16"/>
      <c r="E47" s="16"/>
      <c r="F47" s="16"/>
      <c r="G47" s="17">
        <v>2</v>
      </c>
      <c r="H47" s="16" t="s">
        <v>9</v>
      </c>
      <c r="I47" s="16"/>
      <c r="J47" s="16"/>
      <c r="K47" s="18"/>
    </row>
    <row r="48" spans="1:11" ht="15" thickBot="1" x14ac:dyDescent="0.3"/>
    <row r="49" spans="1:11" ht="29.25" customHeight="1" thickBot="1" x14ac:dyDescent="0.3">
      <c r="C49" s="19" t="s">
        <v>2</v>
      </c>
      <c r="D49" s="14"/>
      <c r="F49" s="6"/>
    </row>
    <row r="50" spans="1:11" x14ac:dyDescent="0.25">
      <c r="B50" t="s">
        <v>179</v>
      </c>
    </row>
    <row r="51" spans="1:11" ht="28.5" customHeight="1" x14ac:dyDescent="0.25">
      <c r="B51" s="74" t="s">
        <v>180</v>
      </c>
      <c r="C51" s="74"/>
      <c r="D51" s="74"/>
      <c r="E51" s="74"/>
      <c r="F51" s="74"/>
      <c r="G51" s="74"/>
      <c r="H51" s="74"/>
      <c r="I51" s="74"/>
      <c r="J51" s="74"/>
      <c r="K51" s="74"/>
    </row>
    <row r="54" spans="1:11" ht="18" customHeight="1" x14ac:dyDescent="0.25">
      <c r="A54" s="14"/>
      <c r="B54" s="14" t="s">
        <v>70</v>
      </c>
    </row>
    <row r="55" spans="1:11" x14ac:dyDescent="0.25">
      <c r="B55" s="27">
        <v>1</v>
      </c>
      <c r="C55" s="28" t="s">
        <v>10</v>
      </c>
      <c r="D55" s="28"/>
      <c r="E55" s="28"/>
      <c r="F55" s="28"/>
      <c r="G55" s="28"/>
      <c r="H55" s="28"/>
      <c r="I55" s="28"/>
      <c r="J55" s="28"/>
      <c r="K55" s="30"/>
    </row>
    <row r="56" spans="1:11" x14ac:dyDescent="0.25">
      <c r="B56" s="31">
        <v>2</v>
      </c>
      <c r="C56" t="s">
        <v>11</v>
      </c>
      <c r="K56" s="33"/>
    </row>
    <row r="57" spans="1:11" x14ac:dyDescent="0.25">
      <c r="B57" s="34">
        <v>3</v>
      </c>
      <c r="C57" s="35" t="s">
        <v>12</v>
      </c>
      <c r="D57" s="35"/>
      <c r="E57" s="35"/>
      <c r="F57" s="35"/>
      <c r="G57" s="35"/>
      <c r="H57" s="35"/>
      <c r="I57" s="35"/>
      <c r="J57" s="35"/>
      <c r="K57" s="37"/>
    </row>
    <row r="58" spans="1:11" ht="15" thickBot="1" x14ac:dyDescent="0.3"/>
    <row r="59" spans="1:11" ht="29.25" customHeight="1" thickBot="1" x14ac:dyDescent="0.3">
      <c r="C59" s="19" t="s">
        <v>2</v>
      </c>
      <c r="D59" s="14"/>
      <c r="F59" s="6"/>
    </row>
    <row r="60" spans="1:11" x14ac:dyDescent="0.25">
      <c r="B60" t="s">
        <v>179</v>
      </c>
    </row>
    <row r="61" spans="1:11" ht="89.25" customHeight="1" x14ac:dyDescent="0.25">
      <c r="B61" s="74" t="s">
        <v>224</v>
      </c>
      <c r="C61" s="74"/>
      <c r="D61" s="74"/>
      <c r="E61" s="74"/>
      <c r="F61" s="74"/>
      <c r="G61" s="74"/>
      <c r="H61" s="74"/>
      <c r="I61" s="74"/>
      <c r="J61" s="74"/>
      <c r="K61" s="74"/>
    </row>
    <row r="64" spans="1:11" ht="18" customHeight="1" x14ac:dyDescent="0.25">
      <c r="A64" s="14"/>
      <c r="B64" s="14" t="s">
        <v>71</v>
      </c>
    </row>
    <row r="65" spans="1:13" x14ac:dyDescent="0.25">
      <c r="B65" s="27">
        <v>1</v>
      </c>
      <c r="C65" s="28" t="s">
        <v>13</v>
      </c>
      <c r="D65" s="28"/>
      <c r="E65" s="28"/>
      <c r="F65" s="28"/>
      <c r="G65" s="28"/>
      <c r="H65" s="28"/>
      <c r="I65" s="28"/>
      <c r="J65" s="28"/>
      <c r="K65" s="30"/>
    </row>
    <row r="66" spans="1:13" x14ac:dyDescent="0.25">
      <c r="B66" s="31">
        <v>2</v>
      </c>
      <c r="C66" t="s">
        <v>14</v>
      </c>
      <c r="K66" s="33"/>
    </row>
    <row r="67" spans="1:13" x14ac:dyDescent="0.25">
      <c r="B67" s="34">
        <v>3</v>
      </c>
      <c r="C67" s="35" t="s">
        <v>218</v>
      </c>
      <c r="D67" s="35"/>
      <c r="E67" s="35"/>
      <c r="F67" s="35"/>
      <c r="G67" s="35"/>
      <c r="H67" s="35"/>
      <c r="I67" s="35"/>
      <c r="J67" s="35"/>
      <c r="K67" s="37"/>
    </row>
    <row r="68" spans="1:13" ht="15" thickBot="1" x14ac:dyDescent="0.3"/>
    <row r="69" spans="1:13" ht="29.25" customHeight="1" thickBot="1" x14ac:dyDescent="0.3">
      <c r="C69" s="19" t="s">
        <v>2</v>
      </c>
      <c r="D69" s="14"/>
      <c r="F69" s="6"/>
    </row>
    <row r="71" spans="1:13" ht="99.75" customHeight="1" x14ac:dyDescent="0.25">
      <c r="B71" s="74" t="s">
        <v>234</v>
      </c>
      <c r="C71" s="74"/>
      <c r="D71" s="74"/>
      <c r="E71" s="74"/>
      <c r="F71" s="74"/>
      <c r="G71" s="74"/>
      <c r="H71" s="74"/>
      <c r="I71" s="74"/>
      <c r="J71" s="74"/>
      <c r="K71" s="74"/>
    </row>
    <row r="73" spans="1:13" x14ac:dyDescent="0.25">
      <c r="B73" s="22" t="str">
        <f>IF(F69=3,"Q1-6で「３ 社会人学生ではなかった」と回答された方はQ2-1へお進みください。","")</f>
        <v/>
      </c>
      <c r="M73" s="7"/>
    </row>
    <row r="74" spans="1:13" s="11" customFormat="1" x14ac:dyDescent="0.25">
      <c r="A74" s="10" t="s">
        <v>181</v>
      </c>
    </row>
    <row r="75" spans="1:13" ht="18" customHeight="1" x14ac:dyDescent="0.25">
      <c r="A75" s="14"/>
    </row>
    <row r="76" spans="1:13" ht="18" customHeight="1" x14ac:dyDescent="0.25">
      <c r="A76" s="14"/>
      <c r="B76" s="14" t="s">
        <v>133</v>
      </c>
    </row>
    <row r="77" spans="1:13" x14ac:dyDescent="0.25">
      <c r="B77" s="27">
        <v>1</v>
      </c>
      <c r="C77" s="28" t="s">
        <v>134</v>
      </c>
      <c r="D77" s="28"/>
      <c r="E77" s="28"/>
      <c r="F77" s="28"/>
      <c r="G77" s="29">
        <v>5</v>
      </c>
      <c r="H77" s="28" t="s">
        <v>138</v>
      </c>
      <c r="I77" s="28"/>
      <c r="J77" s="28"/>
      <c r="K77" s="30"/>
    </row>
    <row r="78" spans="1:13" x14ac:dyDescent="0.25">
      <c r="B78" s="31">
        <v>2</v>
      </c>
      <c r="C78" t="s">
        <v>135</v>
      </c>
      <c r="G78" s="32">
        <v>6</v>
      </c>
      <c r="H78" t="s">
        <v>139</v>
      </c>
      <c r="K78" s="33"/>
    </row>
    <row r="79" spans="1:13" x14ac:dyDescent="0.25">
      <c r="B79" s="31">
        <v>3</v>
      </c>
      <c r="C79" t="s">
        <v>136</v>
      </c>
      <c r="G79" s="32">
        <v>7</v>
      </c>
      <c r="H79" t="s">
        <v>140</v>
      </c>
      <c r="K79" s="33"/>
    </row>
    <row r="80" spans="1:13" x14ac:dyDescent="0.25">
      <c r="B80" s="34">
        <v>4</v>
      </c>
      <c r="C80" s="35" t="s">
        <v>137</v>
      </c>
      <c r="D80" s="35"/>
      <c r="E80" s="35"/>
      <c r="F80" s="35"/>
      <c r="G80" s="36">
        <v>8</v>
      </c>
      <c r="H80" s="35" t="s">
        <v>182</v>
      </c>
      <c r="I80" s="35"/>
      <c r="J80" s="35"/>
      <c r="K80" s="37"/>
    </row>
    <row r="81" spans="1:11" ht="15" thickBot="1" x14ac:dyDescent="0.3"/>
    <row r="82" spans="1:11" ht="29.25" customHeight="1" thickBot="1" x14ac:dyDescent="0.3">
      <c r="C82" s="19" t="s">
        <v>2</v>
      </c>
      <c r="D82" s="14"/>
      <c r="F82" s="6"/>
    </row>
    <row r="83" spans="1:11" ht="15" thickBot="1" x14ac:dyDescent="0.3">
      <c r="C83" s="14" t="s">
        <v>87</v>
      </c>
    </row>
    <row r="84" spans="1:11" ht="29.25" customHeight="1" thickBot="1" x14ac:dyDescent="0.3">
      <c r="B84" s="38"/>
      <c r="C84" s="71"/>
      <c r="D84" s="72"/>
      <c r="E84" s="72"/>
      <c r="F84" s="72"/>
      <c r="G84" s="72"/>
      <c r="H84" s="72"/>
      <c r="I84" s="72"/>
      <c r="J84" s="72"/>
      <c r="K84" s="73"/>
    </row>
    <row r="85" spans="1:11" ht="14.45" customHeight="1" x14ac:dyDescent="0.25">
      <c r="E85" s="26"/>
      <c r="F85" s="26"/>
      <c r="H85" s="26"/>
      <c r="I85" s="26"/>
    </row>
    <row r="86" spans="1:11" ht="22.5" customHeight="1" x14ac:dyDescent="0.25">
      <c r="B86" s="75" t="s">
        <v>214</v>
      </c>
      <c r="C86" s="76"/>
      <c r="D86" s="76"/>
      <c r="E86" s="76"/>
      <c r="F86" s="76"/>
      <c r="G86" s="76"/>
      <c r="H86" s="76"/>
      <c r="I86" s="76"/>
      <c r="J86" s="76"/>
      <c r="K86" s="76"/>
    </row>
    <row r="89" spans="1:11" ht="18" customHeight="1" x14ac:dyDescent="0.25">
      <c r="A89" s="14"/>
      <c r="B89" s="14" t="s">
        <v>141</v>
      </c>
    </row>
    <row r="90" spans="1:11" x14ac:dyDescent="0.25">
      <c r="B90" s="27">
        <v>1</v>
      </c>
      <c r="C90" s="28" t="s">
        <v>215</v>
      </c>
      <c r="D90" s="28"/>
      <c r="E90" s="28"/>
      <c r="F90" s="28"/>
      <c r="G90" s="29">
        <v>8</v>
      </c>
      <c r="H90" s="28" t="s">
        <v>147</v>
      </c>
      <c r="I90" s="28"/>
      <c r="J90" s="28"/>
      <c r="K90" s="30"/>
    </row>
    <row r="91" spans="1:11" x14ac:dyDescent="0.25">
      <c r="B91" s="31">
        <v>2</v>
      </c>
      <c r="C91" t="s">
        <v>151</v>
      </c>
      <c r="G91" s="32">
        <v>9</v>
      </c>
      <c r="H91" t="s">
        <v>216</v>
      </c>
      <c r="K91" s="33"/>
    </row>
    <row r="92" spans="1:11" x14ac:dyDescent="0.25">
      <c r="B92" s="31">
        <v>3</v>
      </c>
      <c r="C92" t="s">
        <v>142</v>
      </c>
      <c r="G92" s="32">
        <v>10</v>
      </c>
      <c r="H92" t="s">
        <v>148</v>
      </c>
      <c r="K92" s="33"/>
    </row>
    <row r="93" spans="1:11" x14ac:dyDescent="0.25">
      <c r="B93" s="31">
        <v>4</v>
      </c>
      <c r="C93" t="s">
        <v>143</v>
      </c>
      <c r="G93" s="32">
        <v>11</v>
      </c>
      <c r="H93" t="s">
        <v>217</v>
      </c>
      <c r="K93" s="33"/>
    </row>
    <row r="94" spans="1:11" x14ac:dyDescent="0.25">
      <c r="B94" s="31">
        <v>5</v>
      </c>
      <c r="C94" t="s">
        <v>144</v>
      </c>
      <c r="G94" s="32">
        <v>12</v>
      </c>
      <c r="H94" t="s">
        <v>149</v>
      </c>
      <c r="K94" s="33"/>
    </row>
    <row r="95" spans="1:11" x14ac:dyDescent="0.25">
      <c r="B95" s="31">
        <v>6</v>
      </c>
      <c r="C95" t="s">
        <v>145</v>
      </c>
      <c r="G95" s="32">
        <v>13</v>
      </c>
      <c r="H95" t="s">
        <v>183</v>
      </c>
      <c r="K95" s="33"/>
    </row>
    <row r="96" spans="1:11" x14ac:dyDescent="0.25">
      <c r="B96" s="34">
        <v>7</v>
      </c>
      <c r="C96" s="35" t="s">
        <v>146</v>
      </c>
      <c r="D96" s="35"/>
      <c r="E96" s="35"/>
      <c r="F96" s="35"/>
      <c r="G96" s="35"/>
      <c r="H96" s="35"/>
      <c r="I96" s="35"/>
      <c r="J96" s="35"/>
      <c r="K96" s="37"/>
    </row>
    <row r="97" spans="1:11" ht="15" thickBot="1" x14ac:dyDescent="0.3"/>
    <row r="98" spans="1:11" ht="29.25" customHeight="1" thickBot="1" x14ac:dyDescent="0.3">
      <c r="C98" s="19" t="s">
        <v>2</v>
      </c>
      <c r="D98" s="14"/>
      <c r="F98" s="6"/>
    </row>
    <row r="99" spans="1:11" ht="15" thickBot="1" x14ac:dyDescent="0.3">
      <c r="C99" s="14" t="s">
        <v>87</v>
      </c>
    </row>
    <row r="100" spans="1:11" ht="29.25" customHeight="1" thickBot="1" x14ac:dyDescent="0.3">
      <c r="C100" s="71"/>
      <c r="D100" s="72"/>
      <c r="E100" s="72"/>
      <c r="F100" s="72"/>
      <c r="G100" s="72"/>
      <c r="H100" s="72"/>
      <c r="I100" s="72"/>
      <c r="J100" s="72"/>
      <c r="K100" s="73"/>
    </row>
    <row r="102" spans="1:11" x14ac:dyDescent="0.25">
      <c r="A102" s="14"/>
    </row>
    <row r="103" spans="1:11" x14ac:dyDescent="0.25">
      <c r="A103" s="14"/>
      <c r="B103" s="14" t="s">
        <v>150</v>
      </c>
    </row>
    <row r="104" spans="1:11" ht="18" customHeight="1" x14ac:dyDescent="0.25">
      <c r="B104" s="27">
        <v>1</v>
      </c>
      <c r="C104" s="28" t="s">
        <v>15</v>
      </c>
      <c r="D104" s="28"/>
      <c r="E104" s="28"/>
      <c r="F104" s="28"/>
      <c r="G104" s="29">
        <v>5</v>
      </c>
      <c r="H104" s="28" t="s">
        <v>184</v>
      </c>
      <c r="I104" s="28"/>
      <c r="J104" s="28"/>
      <c r="K104" s="30"/>
    </row>
    <row r="105" spans="1:11" x14ac:dyDescent="0.25">
      <c r="B105" s="31">
        <v>2</v>
      </c>
      <c r="C105" t="s">
        <v>16</v>
      </c>
      <c r="G105" s="32"/>
      <c r="H105" t="s">
        <v>185</v>
      </c>
      <c r="K105" s="33"/>
    </row>
    <row r="106" spans="1:11" x14ac:dyDescent="0.25">
      <c r="B106" s="31">
        <v>3</v>
      </c>
      <c r="C106" t="s">
        <v>17</v>
      </c>
      <c r="G106" s="32">
        <v>6</v>
      </c>
      <c r="H106" t="s">
        <v>19</v>
      </c>
      <c r="K106" s="33"/>
    </row>
    <row r="107" spans="1:11" x14ac:dyDescent="0.25">
      <c r="B107" s="34">
        <v>4</v>
      </c>
      <c r="C107" s="35" t="s">
        <v>18</v>
      </c>
      <c r="D107" s="35"/>
      <c r="E107" s="35"/>
      <c r="F107" s="35"/>
      <c r="G107" s="36">
        <v>7</v>
      </c>
      <c r="H107" s="35" t="s">
        <v>20</v>
      </c>
      <c r="I107" s="35"/>
      <c r="J107" s="35"/>
      <c r="K107" s="37"/>
    </row>
    <row r="108" spans="1:11" ht="15" thickBot="1" x14ac:dyDescent="0.3"/>
    <row r="109" spans="1:11" ht="28.9" customHeight="1" thickBot="1" x14ac:dyDescent="0.3">
      <c r="C109" s="19" t="s">
        <v>2</v>
      </c>
      <c r="D109" s="14"/>
      <c r="F109" s="6"/>
    </row>
    <row r="110" spans="1:11" ht="14.45" customHeight="1" x14ac:dyDescent="0.25"/>
    <row r="111" spans="1:11" x14ac:dyDescent="0.25">
      <c r="A111" s="14"/>
      <c r="B111" s="14" t="s">
        <v>159</v>
      </c>
      <c r="C111" s="14"/>
    </row>
    <row r="112" spans="1:11" x14ac:dyDescent="0.25">
      <c r="C112" s="32"/>
    </row>
    <row r="113" spans="1:13" ht="18" customHeight="1" thickBot="1" x14ac:dyDescent="0.3">
      <c r="C113" s="14" t="s">
        <v>172</v>
      </c>
    </row>
    <row r="114" spans="1:13" ht="29.25" customHeight="1" thickBot="1" x14ac:dyDescent="0.3">
      <c r="C114" s="39"/>
      <c r="D114" s="39" t="s">
        <v>2</v>
      </c>
      <c r="G114" s="40"/>
      <c r="H114" s="6"/>
      <c r="I114" s="41"/>
      <c r="J114" t="s">
        <v>160</v>
      </c>
      <c r="M114" s="42">
        <f>H114+H117</f>
        <v>0</v>
      </c>
    </row>
    <row r="116" spans="1:13" ht="18" customHeight="1" thickBot="1" x14ac:dyDescent="0.3">
      <c r="C116" s="14" t="s">
        <v>173</v>
      </c>
    </row>
    <row r="117" spans="1:13" ht="29.25" customHeight="1" thickBot="1" x14ac:dyDescent="0.3">
      <c r="C117" s="39"/>
      <c r="D117" s="39" t="s">
        <v>2</v>
      </c>
      <c r="G117" s="40"/>
      <c r="H117" s="6"/>
      <c r="I117" s="41"/>
      <c r="J117" t="s">
        <v>160</v>
      </c>
    </row>
    <row r="118" spans="1:13" ht="14.45" customHeight="1" x14ac:dyDescent="0.25">
      <c r="C118" s="26"/>
      <c r="G118" s="40"/>
      <c r="H118" s="26"/>
      <c r="I118" s="26"/>
    </row>
    <row r="119" spans="1:13" ht="67.5" customHeight="1" x14ac:dyDescent="0.25">
      <c r="C119" s="78" t="s">
        <v>186</v>
      </c>
      <c r="D119" s="78"/>
      <c r="E119" s="78"/>
      <c r="F119" s="78"/>
      <c r="G119" s="78"/>
      <c r="H119" s="78"/>
      <c r="I119" s="78"/>
      <c r="J119" s="78"/>
      <c r="K119" s="78"/>
    </row>
    <row r="120" spans="1:13" ht="23.25" customHeight="1" x14ac:dyDescent="0.25">
      <c r="C120" s="22" t="str">
        <f>IF(AND(M114&lt;&gt;100, M114&lt;&gt;0),"雇用先の服務と学業の割合の和が100％になっていません。入力内容をご確認ください。","")</f>
        <v/>
      </c>
      <c r="M120" s="7"/>
    </row>
    <row r="121" spans="1:13" ht="14.45" customHeight="1" x14ac:dyDescent="0.25"/>
    <row r="122" spans="1:13" x14ac:dyDescent="0.25">
      <c r="A122" s="14"/>
      <c r="B122" s="14" t="s">
        <v>152</v>
      </c>
    </row>
    <row r="123" spans="1:13" x14ac:dyDescent="0.25">
      <c r="B123" s="27">
        <v>1</v>
      </c>
      <c r="C123" s="28" t="s">
        <v>21</v>
      </c>
      <c r="D123" s="28"/>
      <c r="E123" s="28"/>
      <c r="F123" s="28"/>
      <c r="G123" s="29">
        <v>3</v>
      </c>
      <c r="H123" s="28" t="s">
        <v>22</v>
      </c>
      <c r="I123" s="28"/>
      <c r="J123" s="28"/>
      <c r="K123" s="30"/>
    </row>
    <row r="124" spans="1:13" x14ac:dyDescent="0.25">
      <c r="B124" s="34">
        <v>2</v>
      </c>
      <c r="C124" s="35" t="s">
        <v>99</v>
      </c>
      <c r="D124" s="35"/>
      <c r="E124" s="35"/>
      <c r="F124" s="35"/>
      <c r="G124" s="35"/>
      <c r="H124" s="35"/>
      <c r="I124" s="35"/>
      <c r="J124" s="35"/>
      <c r="K124" s="37"/>
    </row>
    <row r="125" spans="1:13" ht="15" thickBot="1" x14ac:dyDescent="0.3"/>
    <row r="126" spans="1:13" ht="29.25" customHeight="1" thickBot="1" x14ac:dyDescent="0.3">
      <c r="C126" s="19" t="s">
        <v>2</v>
      </c>
      <c r="D126" s="14"/>
      <c r="F126" s="6"/>
    </row>
    <row r="128" spans="1:13" ht="14.45" customHeight="1" x14ac:dyDescent="0.25"/>
    <row r="129" spans="1:13" x14ac:dyDescent="0.25">
      <c r="B129" s="24" t="s">
        <v>161</v>
      </c>
    </row>
    <row r="130" spans="1:13" x14ac:dyDescent="0.25">
      <c r="A130" s="14"/>
      <c r="B130" s="14" t="s">
        <v>153</v>
      </c>
    </row>
    <row r="131" spans="1:13" ht="14.45" customHeight="1" x14ac:dyDescent="0.25">
      <c r="B131" s="27">
        <v>1</v>
      </c>
      <c r="C131" s="28" t="s">
        <v>23</v>
      </c>
      <c r="D131" s="28"/>
      <c r="E131" s="28"/>
      <c r="F131" s="28"/>
      <c r="G131" s="29">
        <v>3</v>
      </c>
      <c r="H131" s="28" t="s">
        <v>155</v>
      </c>
      <c r="I131" s="28"/>
      <c r="J131" s="28"/>
      <c r="K131" s="30"/>
    </row>
    <row r="132" spans="1:13" ht="14.45" customHeight="1" x14ac:dyDescent="0.25">
      <c r="B132" s="34">
        <v>2</v>
      </c>
      <c r="C132" s="35" t="s">
        <v>154</v>
      </c>
      <c r="D132" s="35"/>
      <c r="E132" s="35"/>
      <c r="F132" s="35"/>
      <c r="G132" s="36">
        <v>4</v>
      </c>
      <c r="H132" s="35" t="s">
        <v>24</v>
      </c>
      <c r="I132" s="35"/>
      <c r="J132" s="35"/>
      <c r="K132" s="37"/>
    </row>
    <row r="133" spans="1:13" ht="15" customHeight="1" thickBot="1" x14ac:dyDescent="0.3"/>
    <row r="134" spans="1:13" ht="28.9" customHeight="1" thickBot="1" x14ac:dyDescent="0.3">
      <c r="C134" s="19" t="s">
        <v>2</v>
      </c>
      <c r="D134" s="14"/>
      <c r="F134" s="6"/>
    </row>
    <row r="135" spans="1:13" ht="14.45" customHeight="1" x14ac:dyDescent="0.25"/>
    <row r="136" spans="1:13" x14ac:dyDescent="0.25">
      <c r="B136" s="22"/>
      <c r="M136" s="23"/>
    </row>
    <row r="137" spans="1:13" s="11" customFormat="1" ht="18" customHeight="1" x14ac:dyDescent="0.25">
      <c r="A137" s="10" t="s">
        <v>96</v>
      </c>
    </row>
    <row r="139" spans="1:13" x14ac:dyDescent="0.25">
      <c r="B139" s="44" t="s">
        <v>162</v>
      </c>
    </row>
    <row r="140" spans="1:13" ht="14.45" customHeight="1" x14ac:dyDescent="0.25">
      <c r="B140" s="27">
        <v>1</v>
      </c>
      <c r="C140" s="28" t="s">
        <v>25</v>
      </c>
      <c r="D140" s="28"/>
      <c r="E140" s="28"/>
      <c r="F140" s="28"/>
      <c r="G140" s="28"/>
      <c r="H140" s="28"/>
      <c r="I140" s="28"/>
      <c r="J140" s="28"/>
      <c r="K140" s="30"/>
    </row>
    <row r="141" spans="1:13" ht="14.45" customHeight="1" x14ac:dyDescent="0.25">
      <c r="B141" s="31">
        <v>2</v>
      </c>
      <c r="C141" t="s">
        <v>72</v>
      </c>
      <c r="K141" s="33"/>
    </row>
    <row r="142" spans="1:13" ht="14.45" customHeight="1" x14ac:dyDescent="0.25">
      <c r="B142" s="31">
        <v>3</v>
      </c>
      <c r="C142" t="s">
        <v>26</v>
      </c>
      <c r="K142" s="33"/>
    </row>
    <row r="143" spans="1:13" ht="14.45" customHeight="1" x14ac:dyDescent="0.25">
      <c r="B143" s="34">
        <v>4</v>
      </c>
      <c r="C143" s="35" t="s">
        <v>219</v>
      </c>
      <c r="D143" s="35"/>
      <c r="E143" s="35"/>
      <c r="F143" s="35"/>
      <c r="G143" s="35"/>
      <c r="H143" s="35"/>
      <c r="I143" s="35"/>
      <c r="J143" s="35"/>
      <c r="K143" s="37"/>
    </row>
    <row r="144" spans="1:13" ht="15" customHeight="1" thickBot="1" x14ac:dyDescent="0.3"/>
    <row r="145" spans="1:13" ht="28.9" customHeight="1" thickBot="1" x14ac:dyDescent="0.3">
      <c r="C145" s="19" t="s">
        <v>2</v>
      </c>
      <c r="D145" s="14"/>
      <c r="F145" s="6"/>
    </row>
    <row r="146" spans="1:13" x14ac:dyDescent="0.25">
      <c r="B146" t="s">
        <v>6</v>
      </c>
    </row>
    <row r="147" spans="1:13" ht="131.25" customHeight="1" x14ac:dyDescent="0.25">
      <c r="B147" s="75" t="s">
        <v>187</v>
      </c>
      <c r="C147" s="75"/>
      <c r="D147" s="75"/>
      <c r="E147" s="75"/>
      <c r="F147" s="75"/>
      <c r="G147" s="75"/>
      <c r="H147" s="75"/>
      <c r="I147" s="75"/>
      <c r="J147" s="75"/>
      <c r="K147" s="75"/>
    </row>
    <row r="148" spans="1:13" ht="18.75" customHeight="1" x14ac:dyDescent="0.25">
      <c r="B148" s="77" t="str">
        <f>IF(F145=4,"Q2-1で「４ TA業務とRA業務のどちらにも従事していなかった」と回答された方はQ3-1へお進みください。","")</f>
        <v/>
      </c>
      <c r="C148" s="77"/>
      <c r="D148" s="77"/>
      <c r="E148" s="77"/>
      <c r="F148" s="77"/>
      <c r="G148" s="77"/>
      <c r="H148" s="77"/>
      <c r="I148" s="77"/>
      <c r="J148" s="77"/>
      <c r="K148" s="77"/>
      <c r="L148" s="77"/>
      <c r="M148" s="7"/>
    </row>
    <row r="149" spans="1:13" ht="18.75" customHeight="1" x14ac:dyDescent="0.25">
      <c r="B149" s="77"/>
      <c r="C149" s="77"/>
      <c r="D149" s="77"/>
      <c r="E149" s="77"/>
      <c r="F149" s="77"/>
      <c r="G149" s="77"/>
      <c r="H149" s="77"/>
      <c r="I149" s="77"/>
      <c r="J149" s="77"/>
      <c r="K149" s="77"/>
      <c r="L149" s="77"/>
      <c r="M149" s="23"/>
    </row>
    <row r="150" spans="1:13" ht="18" customHeight="1" x14ac:dyDescent="0.25">
      <c r="B150" s="24" t="s">
        <v>163</v>
      </c>
    </row>
    <row r="151" spans="1:13" x14ac:dyDescent="0.25">
      <c r="B151" s="14" t="s">
        <v>164</v>
      </c>
    </row>
    <row r="152" spans="1:13" x14ac:dyDescent="0.25">
      <c r="B152" s="14" t="s">
        <v>188</v>
      </c>
    </row>
    <row r="153" spans="1:13" x14ac:dyDescent="0.25">
      <c r="C153" s="14"/>
    </row>
    <row r="154" spans="1:13" ht="14.25" customHeight="1" thickBot="1" x14ac:dyDescent="0.3">
      <c r="C154" s="14" t="s">
        <v>195</v>
      </c>
    </row>
    <row r="155" spans="1:13" ht="29.25" customHeight="1" thickBot="1" x14ac:dyDescent="0.3">
      <c r="C155" s="14" t="s">
        <v>196</v>
      </c>
      <c r="D155" s="14"/>
      <c r="E155" s="40" t="s">
        <v>88</v>
      </c>
      <c r="F155" s="6"/>
      <c r="G155" t="s">
        <v>194</v>
      </c>
    </row>
    <row r="156" spans="1:13" ht="3.75" customHeight="1" thickBot="1" x14ac:dyDescent="0.3">
      <c r="C156" s="14"/>
      <c r="D156" s="14"/>
      <c r="E156" s="40"/>
      <c r="F156" s="41"/>
    </row>
    <row r="157" spans="1:13" ht="29.25" customHeight="1" thickBot="1" x14ac:dyDescent="0.3">
      <c r="C157" s="14" t="s">
        <v>197</v>
      </c>
      <c r="D157" s="14"/>
      <c r="E157" s="40" t="s">
        <v>88</v>
      </c>
      <c r="F157" s="6"/>
      <c r="G157" t="s">
        <v>194</v>
      </c>
    </row>
    <row r="158" spans="1:13" x14ac:dyDescent="0.25">
      <c r="C158" s="14"/>
    </row>
    <row r="159" spans="1:13" ht="14.25" customHeight="1" x14ac:dyDescent="0.25">
      <c r="A159" s="14"/>
      <c r="C159" s="14" t="s">
        <v>198</v>
      </c>
    </row>
    <row r="160" spans="1:13" x14ac:dyDescent="0.25">
      <c r="C160" s="27">
        <v>1</v>
      </c>
      <c r="D160" s="28" t="s">
        <v>85</v>
      </c>
      <c r="E160" s="28"/>
      <c r="F160" s="28"/>
      <c r="G160" s="28"/>
      <c r="H160" s="30"/>
    </row>
    <row r="161" spans="1:13" x14ac:dyDescent="0.25">
      <c r="C161" s="34">
        <v>2</v>
      </c>
      <c r="D161" s="35" t="s">
        <v>86</v>
      </c>
      <c r="E161" s="35"/>
      <c r="F161" s="35"/>
      <c r="G161" s="35"/>
      <c r="H161" s="37"/>
    </row>
    <row r="162" spans="1:13" ht="15" thickBot="1" x14ac:dyDescent="0.3"/>
    <row r="163" spans="1:13" ht="29.25" customHeight="1" thickBot="1" x14ac:dyDescent="0.3">
      <c r="C163" s="14" t="s">
        <v>196</v>
      </c>
      <c r="D163" s="14"/>
      <c r="E163" s="40"/>
      <c r="F163" s="6"/>
    </row>
    <row r="164" spans="1:13" ht="3.75" customHeight="1" thickBot="1" x14ac:dyDescent="0.3">
      <c r="C164" s="14"/>
      <c r="D164" s="14"/>
      <c r="E164" s="40"/>
      <c r="F164" s="41"/>
    </row>
    <row r="165" spans="1:13" ht="29.25" customHeight="1" thickBot="1" x14ac:dyDescent="0.3">
      <c r="C165" s="14" t="s">
        <v>197</v>
      </c>
      <c r="D165" s="14"/>
      <c r="E165" s="40"/>
      <c r="F165" s="6"/>
    </row>
    <row r="166" spans="1:13" x14ac:dyDescent="0.25">
      <c r="C166" s="14"/>
    </row>
    <row r="167" spans="1:13" ht="15" thickBot="1" x14ac:dyDescent="0.3">
      <c r="C167" s="14" t="s">
        <v>199</v>
      </c>
    </row>
    <row r="168" spans="1:13" ht="29.25" customHeight="1" thickBot="1" x14ac:dyDescent="0.3">
      <c r="C168" s="14" t="s">
        <v>196</v>
      </c>
      <c r="D168" s="14"/>
      <c r="E168" s="40" t="s">
        <v>88</v>
      </c>
      <c r="F168" s="6"/>
      <c r="G168" t="s">
        <v>73</v>
      </c>
    </row>
    <row r="169" spans="1:13" ht="3.75" customHeight="1" thickBot="1" x14ac:dyDescent="0.3">
      <c r="C169" s="14"/>
      <c r="D169" s="14"/>
      <c r="E169" s="40"/>
      <c r="F169" s="41"/>
    </row>
    <row r="170" spans="1:13" ht="29.25" customHeight="1" thickBot="1" x14ac:dyDescent="0.3">
      <c r="C170" s="14" t="s">
        <v>197</v>
      </c>
      <c r="D170" s="14"/>
      <c r="E170" s="40" t="s">
        <v>88</v>
      </c>
      <c r="F170" s="6"/>
      <c r="G170" t="s">
        <v>73</v>
      </c>
    </row>
    <row r="171" spans="1:13" ht="18" customHeight="1" x14ac:dyDescent="0.25"/>
    <row r="173" spans="1:13" x14ac:dyDescent="0.25">
      <c r="B173" s="24" t="s">
        <v>114</v>
      </c>
    </row>
    <row r="174" spans="1:13" x14ac:dyDescent="0.25">
      <c r="A174" s="14"/>
      <c r="B174" s="14" t="s">
        <v>225</v>
      </c>
      <c r="M174" s="14"/>
    </row>
    <row r="175" spans="1:13" ht="14.45" customHeight="1" x14ac:dyDescent="0.25">
      <c r="B175" s="27">
        <v>1</v>
      </c>
      <c r="C175" s="28" t="s">
        <v>27</v>
      </c>
      <c r="D175" s="28"/>
      <c r="E175" s="28"/>
      <c r="F175" s="28"/>
      <c r="G175" s="29">
        <v>5</v>
      </c>
      <c r="H175" s="28" t="s">
        <v>166</v>
      </c>
      <c r="I175" s="28"/>
      <c r="J175" s="28"/>
      <c r="K175" s="30"/>
    </row>
    <row r="176" spans="1:13" ht="14.45" customHeight="1" x14ac:dyDescent="0.25">
      <c r="B176" s="31">
        <v>2</v>
      </c>
      <c r="C176" t="s">
        <v>120</v>
      </c>
      <c r="G176" s="32">
        <v>6</v>
      </c>
      <c r="H176" t="s">
        <v>29</v>
      </c>
      <c r="K176" s="33"/>
    </row>
    <row r="177" spans="1:11" ht="14.45" customHeight="1" x14ac:dyDescent="0.25">
      <c r="B177" s="31">
        <v>3</v>
      </c>
      <c r="C177" t="s">
        <v>28</v>
      </c>
      <c r="G177" s="32">
        <v>7</v>
      </c>
      <c r="H177" t="s">
        <v>30</v>
      </c>
      <c r="K177" s="33"/>
    </row>
    <row r="178" spans="1:11" ht="14.45" customHeight="1" x14ac:dyDescent="0.25">
      <c r="B178" s="34">
        <v>4</v>
      </c>
      <c r="C178" s="35" t="s">
        <v>165</v>
      </c>
      <c r="D178" s="35"/>
      <c r="E178" s="35"/>
      <c r="F178" s="35"/>
      <c r="G178" s="36">
        <v>8</v>
      </c>
      <c r="H178" s="35" t="s">
        <v>20</v>
      </c>
      <c r="I178" s="35"/>
      <c r="J178" s="35"/>
      <c r="K178" s="37"/>
    </row>
    <row r="179" spans="1:11" ht="15" customHeight="1" thickBot="1" x14ac:dyDescent="0.3"/>
    <row r="180" spans="1:11" ht="29.25" customHeight="1" thickBot="1" x14ac:dyDescent="0.3">
      <c r="C180" s="19"/>
      <c r="D180" s="14"/>
      <c r="E180" s="19" t="s">
        <v>229</v>
      </c>
      <c r="F180" s="26"/>
      <c r="G180" s="15">
        <v>1</v>
      </c>
      <c r="H180" s="8"/>
      <c r="I180" s="41"/>
      <c r="J180" s="15">
        <v>5</v>
      </c>
      <c r="K180" s="8"/>
    </row>
    <row r="181" spans="1:11" ht="29.25" customHeight="1" thickBot="1" x14ac:dyDescent="0.3">
      <c r="C181" s="19"/>
      <c r="D181" s="14"/>
      <c r="F181" s="26"/>
      <c r="G181" s="15">
        <v>2</v>
      </c>
      <c r="H181" s="8"/>
      <c r="I181" s="41"/>
      <c r="J181" s="15">
        <v>6</v>
      </c>
      <c r="K181" s="8"/>
    </row>
    <row r="182" spans="1:11" ht="29.25" customHeight="1" thickBot="1" x14ac:dyDescent="0.3">
      <c r="C182" s="19"/>
      <c r="D182" s="14"/>
      <c r="E182" s="26"/>
      <c r="G182" s="15">
        <v>3</v>
      </c>
      <c r="H182" s="8"/>
      <c r="I182" s="41"/>
      <c r="J182" s="15">
        <v>7</v>
      </c>
      <c r="K182" s="8"/>
    </row>
    <row r="183" spans="1:11" ht="29.25" customHeight="1" thickBot="1" x14ac:dyDescent="0.3">
      <c r="C183" s="19"/>
      <c r="D183" s="14"/>
      <c r="F183" s="26"/>
      <c r="G183" s="15">
        <v>4</v>
      </c>
      <c r="H183" s="8"/>
      <c r="I183" s="41"/>
      <c r="J183" s="15">
        <v>8</v>
      </c>
      <c r="K183" s="8"/>
    </row>
    <row r="184" spans="1:11" ht="15" thickBot="1" x14ac:dyDescent="0.3">
      <c r="C184" s="14" t="s">
        <v>87</v>
      </c>
    </row>
    <row r="185" spans="1:11" ht="29.25" customHeight="1" thickBot="1" x14ac:dyDescent="0.3">
      <c r="C185" s="71"/>
      <c r="D185" s="72"/>
      <c r="E185" s="72"/>
      <c r="F185" s="72"/>
      <c r="G185" s="72"/>
      <c r="H185" s="72"/>
      <c r="I185" s="72"/>
      <c r="J185" s="72"/>
      <c r="K185" s="73"/>
    </row>
    <row r="186" spans="1:11" ht="14.45" customHeight="1" x14ac:dyDescent="0.25"/>
    <row r="187" spans="1:11" ht="14.45" customHeight="1" x14ac:dyDescent="0.25"/>
    <row r="188" spans="1:11" x14ac:dyDescent="0.25">
      <c r="B188" s="24" t="s">
        <v>115</v>
      </c>
    </row>
    <row r="189" spans="1:11" x14ac:dyDescent="0.25">
      <c r="A189" s="14"/>
      <c r="B189" s="14" t="s">
        <v>226</v>
      </c>
    </row>
    <row r="190" spans="1:11" ht="14.45" customHeight="1" x14ac:dyDescent="0.25">
      <c r="B190" s="27">
        <v>1</v>
      </c>
      <c r="C190" s="28" t="s">
        <v>31</v>
      </c>
      <c r="D190" s="28"/>
      <c r="E190" s="28"/>
      <c r="F190" s="28"/>
      <c r="G190" s="29">
        <v>5</v>
      </c>
      <c r="H190" s="28" t="s">
        <v>35</v>
      </c>
      <c r="I190" s="28"/>
      <c r="J190" s="28"/>
      <c r="K190" s="30"/>
    </row>
    <row r="191" spans="1:11" ht="14.45" customHeight="1" x14ac:dyDescent="0.25">
      <c r="B191" s="31">
        <v>2</v>
      </c>
      <c r="C191" t="s">
        <v>32</v>
      </c>
      <c r="G191" s="32">
        <v>6</v>
      </c>
      <c r="H191" t="s">
        <v>36</v>
      </c>
      <c r="K191" s="33"/>
    </row>
    <row r="192" spans="1:11" ht="14.45" customHeight="1" x14ac:dyDescent="0.25">
      <c r="B192" s="31">
        <v>3</v>
      </c>
      <c r="C192" t="s">
        <v>33</v>
      </c>
      <c r="G192" s="32">
        <v>7</v>
      </c>
      <c r="H192" t="s">
        <v>20</v>
      </c>
      <c r="K192" s="33"/>
    </row>
    <row r="193" spans="1:11" ht="14.45" customHeight="1" x14ac:dyDescent="0.25">
      <c r="B193" s="34">
        <v>4</v>
      </c>
      <c r="C193" s="35" t="s">
        <v>34</v>
      </c>
      <c r="D193" s="35"/>
      <c r="E193" s="35"/>
      <c r="F193" s="35"/>
      <c r="G193" s="35"/>
      <c r="H193" s="35"/>
      <c r="I193" s="35"/>
      <c r="J193" s="35"/>
      <c r="K193" s="37"/>
    </row>
    <row r="194" spans="1:11" ht="15" thickBot="1" x14ac:dyDescent="0.3"/>
    <row r="195" spans="1:11" ht="29.25" customHeight="1" thickBot="1" x14ac:dyDescent="0.3">
      <c r="C195" s="19"/>
      <c r="D195" s="14"/>
      <c r="E195" s="19" t="s">
        <v>229</v>
      </c>
      <c r="F195" s="26"/>
      <c r="G195" s="15">
        <v>1</v>
      </c>
      <c r="H195" s="8"/>
      <c r="I195" s="41"/>
      <c r="J195" s="15">
        <v>5</v>
      </c>
      <c r="K195" s="8"/>
    </row>
    <row r="196" spans="1:11" ht="28.9" customHeight="1" thickBot="1" x14ac:dyDescent="0.3">
      <c r="C196" s="19"/>
      <c r="D196" s="14"/>
      <c r="F196" s="26"/>
      <c r="G196" s="15">
        <v>2</v>
      </c>
      <c r="H196" s="8"/>
      <c r="I196" s="41"/>
      <c r="J196" s="15">
        <v>6</v>
      </c>
      <c r="K196" s="8"/>
    </row>
    <row r="197" spans="1:11" ht="28.9" customHeight="1" thickBot="1" x14ac:dyDescent="0.3">
      <c r="C197" s="19"/>
      <c r="D197" s="14"/>
      <c r="E197" s="26"/>
      <c r="G197" s="15">
        <v>3</v>
      </c>
      <c r="H197" s="8"/>
      <c r="I197" s="41"/>
      <c r="J197" s="15">
        <v>7</v>
      </c>
      <c r="K197" s="8"/>
    </row>
    <row r="198" spans="1:11" ht="28.9" customHeight="1" thickBot="1" x14ac:dyDescent="0.3">
      <c r="C198" s="19"/>
      <c r="D198" s="14"/>
      <c r="F198" s="26"/>
      <c r="G198" s="15">
        <v>4</v>
      </c>
      <c r="H198" s="8"/>
      <c r="I198" s="41"/>
      <c r="J198" s="43"/>
    </row>
    <row r="199" spans="1:11" ht="15" thickBot="1" x14ac:dyDescent="0.3">
      <c r="C199" s="14" t="s">
        <v>87</v>
      </c>
    </row>
    <row r="200" spans="1:11" ht="29.25" customHeight="1" thickBot="1" x14ac:dyDescent="0.3">
      <c r="C200" s="71"/>
      <c r="D200" s="72"/>
      <c r="E200" s="72"/>
      <c r="F200" s="72"/>
      <c r="G200" s="72"/>
      <c r="H200" s="72"/>
      <c r="I200" s="72"/>
      <c r="J200" s="72"/>
      <c r="K200" s="73"/>
    </row>
    <row r="203" spans="1:11" s="11" customFormat="1" ht="14.45" customHeight="1" x14ac:dyDescent="0.25">
      <c r="A203" s="10" t="s">
        <v>37</v>
      </c>
    </row>
    <row r="204" spans="1:11" ht="14.45" customHeight="1" x14ac:dyDescent="0.25"/>
    <row r="205" spans="1:11" x14ac:dyDescent="0.25">
      <c r="B205" s="14" t="s">
        <v>74</v>
      </c>
    </row>
    <row r="206" spans="1:11" x14ac:dyDescent="0.25">
      <c r="B206" s="15">
        <v>1</v>
      </c>
      <c r="C206" s="16" t="s">
        <v>75</v>
      </c>
      <c r="D206" s="16"/>
      <c r="E206" s="16"/>
      <c r="F206" s="16"/>
      <c r="G206" s="17">
        <v>2</v>
      </c>
      <c r="H206" s="16" t="s">
        <v>76</v>
      </c>
      <c r="I206" s="16"/>
      <c r="J206" s="16"/>
      <c r="K206" s="18"/>
    </row>
    <row r="207" spans="1:11" ht="15" customHeight="1" thickBot="1" x14ac:dyDescent="0.3"/>
    <row r="208" spans="1:11" ht="29.25" customHeight="1" thickBot="1" x14ac:dyDescent="0.3">
      <c r="C208" s="19" t="s">
        <v>2</v>
      </c>
      <c r="D208" s="14"/>
      <c r="F208" s="6"/>
    </row>
    <row r="210" spans="1:13" ht="37.5" customHeight="1" x14ac:dyDescent="0.25">
      <c r="B210" s="74" t="s">
        <v>193</v>
      </c>
      <c r="C210" s="74"/>
      <c r="D210" s="74"/>
      <c r="E210" s="74"/>
      <c r="F210" s="74"/>
      <c r="G210" s="74"/>
      <c r="H210" s="74"/>
      <c r="I210" s="74"/>
      <c r="J210" s="74"/>
      <c r="K210" s="74"/>
    </row>
    <row r="212" spans="1:13" x14ac:dyDescent="0.25">
      <c r="B212" s="22" t="str">
        <f>IF(F208=2,"Q3-1で「２ アルバイトも副業もしていなかった」と回答された方はQ4-1へお進みください。","")</f>
        <v/>
      </c>
      <c r="M212" s="7"/>
    </row>
    <row r="213" spans="1:13" x14ac:dyDescent="0.25">
      <c r="B213" s="24" t="s">
        <v>116</v>
      </c>
    </row>
    <row r="214" spans="1:13" ht="29.25" customHeight="1" x14ac:dyDescent="0.25">
      <c r="A214" s="14"/>
      <c r="B214" s="14" t="s">
        <v>227</v>
      </c>
    </row>
    <row r="215" spans="1:13" ht="14.45" customHeight="1" x14ac:dyDescent="0.25">
      <c r="B215" s="27">
        <v>1</v>
      </c>
      <c r="C215" s="28" t="s">
        <v>38</v>
      </c>
      <c r="D215" s="28"/>
      <c r="E215" s="28"/>
      <c r="F215" s="28"/>
      <c r="G215" s="29">
        <v>5</v>
      </c>
      <c r="H215" s="28" t="s">
        <v>189</v>
      </c>
      <c r="I215" s="28"/>
      <c r="J215" s="28"/>
      <c r="K215" s="30"/>
    </row>
    <row r="216" spans="1:13" ht="14.45" customHeight="1" x14ac:dyDescent="0.25">
      <c r="B216" s="31">
        <v>2</v>
      </c>
      <c r="C216" t="s">
        <v>39</v>
      </c>
      <c r="H216" t="s">
        <v>190</v>
      </c>
      <c r="K216" s="33"/>
    </row>
    <row r="217" spans="1:13" ht="14.45" customHeight="1" x14ac:dyDescent="0.25">
      <c r="B217" s="31">
        <v>3</v>
      </c>
      <c r="C217" t="s">
        <v>40</v>
      </c>
      <c r="G217" s="32">
        <v>6</v>
      </c>
      <c r="H217" t="s">
        <v>20</v>
      </c>
      <c r="K217" s="33"/>
    </row>
    <row r="218" spans="1:13" ht="14.45" customHeight="1" x14ac:dyDescent="0.25">
      <c r="B218" s="34">
        <v>4</v>
      </c>
      <c r="C218" s="35" t="s">
        <v>41</v>
      </c>
      <c r="D218" s="35"/>
      <c r="E218" s="35"/>
      <c r="F218" s="35"/>
      <c r="G218" s="35"/>
      <c r="H218" s="35"/>
      <c r="I218" s="35"/>
      <c r="J218" s="35"/>
      <c r="K218" s="37"/>
    </row>
    <row r="219" spans="1:13" ht="15" thickBot="1" x14ac:dyDescent="0.3"/>
    <row r="220" spans="1:13" ht="29.25" customHeight="1" thickBot="1" x14ac:dyDescent="0.3">
      <c r="C220" s="19"/>
      <c r="D220" s="14"/>
      <c r="E220" s="19" t="s">
        <v>229</v>
      </c>
      <c r="F220" s="26"/>
      <c r="G220" s="15">
        <v>1</v>
      </c>
      <c r="H220" s="8"/>
      <c r="I220" s="41"/>
      <c r="J220" s="15">
        <v>4</v>
      </c>
      <c r="K220" s="8"/>
    </row>
    <row r="221" spans="1:13" ht="28.9" customHeight="1" thickBot="1" x14ac:dyDescent="0.3">
      <c r="C221" s="19"/>
      <c r="D221" s="14"/>
      <c r="F221" s="26"/>
      <c r="G221" s="15">
        <v>2</v>
      </c>
      <c r="H221" s="8"/>
      <c r="I221" s="41"/>
      <c r="J221" s="15">
        <v>5</v>
      </c>
      <c r="K221" s="8"/>
    </row>
    <row r="222" spans="1:13" ht="28.9" customHeight="1" thickBot="1" x14ac:dyDescent="0.3">
      <c r="C222" s="19"/>
      <c r="D222" s="14"/>
      <c r="E222" s="26"/>
      <c r="G222" s="15">
        <v>3</v>
      </c>
      <c r="H222" s="8"/>
      <c r="I222" s="41"/>
      <c r="J222" s="15">
        <v>6</v>
      </c>
      <c r="K222" s="8"/>
    </row>
    <row r="223" spans="1:13" ht="14.25" customHeight="1" x14ac:dyDescent="0.25"/>
    <row r="224" spans="1:13" x14ac:dyDescent="0.25">
      <c r="B224" s="24" t="s">
        <v>116</v>
      </c>
    </row>
    <row r="225" spans="1:11" ht="18" customHeight="1" x14ac:dyDescent="0.25">
      <c r="A225" s="14"/>
      <c r="B225" s="14" t="s">
        <v>228</v>
      </c>
    </row>
    <row r="226" spans="1:11" ht="14.45" customHeight="1" x14ac:dyDescent="0.25">
      <c r="B226" s="27">
        <v>1</v>
      </c>
      <c r="C226" s="28" t="s">
        <v>42</v>
      </c>
      <c r="D226" s="28"/>
      <c r="E226" s="28"/>
      <c r="F226" s="28"/>
      <c r="G226" s="29">
        <v>4</v>
      </c>
      <c r="H226" s="28" t="s">
        <v>45</v>
      </c>
      <c r="I226" s="28"/>
      <c r="J226" s="28"/>
      <c r="K226" s="30"/>
    </row>
    <row r="227" spans="1:11" ht="14.45" customHeight="1" x14ac:dyDescent="0.25">
      <c r="B227" s="31">
        <v>2</v>
      </c>
      <c r="C227" t="s">
        <v>43</v>
      </c>
      <c r="G227" s="32">
        <v>5</v>
      </c>
      <c r="H227" t="s">
        <v>20</v>
      </c>
      <c r="K227" s="33"/>
    </row>
    <row r="228" spans="1:11" ht="14.45" customHeight="1" x14ac:dyDescent="0.25">
      <c r="B228" s="34">
        <v>3</v>
      </c>
      <c r="C228" s="35" t="s">
        <v>44</v>
      </c>
      <c r="D228" s="35"/>
      <c r="E228" s="35"/>
      <c r="F228" s="35"/>
      <c r="G228" s="35"/>
      <c r="H228" s="35"/>
      <c r="I228" s="35"/>
      <c r="J228" s="35"/>
      <c r="K228" s="37"/>
    </row>
    <row r="229" spans="1:11" ht="15" thickBot="1" x14ac:dyDescent="0.3"/>
    <row r="230" spans="1:11" ht="29.25" customHeight="1" thickBot="1" x14ac:dyDescent="0.3">
      <c r="C230" s="19"/>
      <c r="D230" s="14"/>
      <c r="E230" s="19" t="s">
        <v>229</v>
      </c>
      <c r="F230" s="26"/>
      <c r="G230" s="15">
        <v>1</v>
      </c>
      <c r="H230" s="8"/>
      <c r="I230" s="41"/>
      <c r="J230" s="15">
        <v>4</v>
      </c>
      <c r="K230" s="8"/>
    </row>
    <row r="231" spans="1:11" ht="28.9" customHeight="1" thickBot="1" x14ac:dyDescent="0.3">
      <c r="C231" s="19"/>
      <c r="D231" s="14"/>
      <c r="F231" s="26"/>
      <c r="G231" s="15">
        <v>2</v>
      </c>
      <c r="H231" s="8"/>
      <c r="I231" s="41"/>
      <c r="J231" s="15">
        <v>5</v>
      </c>
      <c r="K231" s="8"/>
    </row>
    <row r="232" spans="1:11" ht="28.9" customHeight="1" thickBot="1" x14ac:dyDescent="0.3">
      <c r="C232" s="19"/>
      <c r="D232" s="14"/>
      <c r="E232" s="26"/>
      <c r="G232" s="15">
        <v>3</v>
      </c>
      <c r="H232" s="8"/>
      <c r="I232" s="41"/>
    </row>
    <row r="234" spans="1:11" x14ac:dyDescent="0.25">
      <c r="B234" s="24" t="s">
        <v>116</v>
      </c>
    </row>
    <row r="235" spans="1:11" ht="18" customHeight="1" x14ac:dyDescent="0.25">
      <c r="B235" s="14" t="s">
        <v>77</v>
      </c>
    </row>
    <row r="236" spans="1:11" x14ac:dyDescent="0.25">
      <c r="B236" s="14" t="s">
        <v>100</v>
      </c>
    </row>
    <row r="237" spans="1:11" x14ac:dyDescent="0.25">
      <c r="C237" s="14"/>
    </row>
    <row r="238" spans="1:11" ht="15" thickBot="1" x14ac:dyDescent="0.3">
      <c r="C238" s="14" t="s">
        <v>169</v>
      </c>
    </row>
    <row r="239" spans="1:11" ht="29.25" customHeight="1" thickBot="1" x14ac:dyDescent="0.3">
      <c r="C239" s="39"/>
      <c r="D239" s="39" t="s">
        <v>2</v>
      </c>
      <c r="G239" s="40" t="s">
        <v>88</v>
      </c>
      <c r="H239" s="6"/>
      <c r="I239" s="41"/>
      <c r="J239" t="s">
        <v>68</v>
      </c>
    </row>
    <row r="241" spans="1:11" ht="5.25" customHeight="1" x14ac:dyDescent="0.25">
      <c r="C241" s="74"/>
      <c r="D241" s="74"/>
      <c r="E241" s="74"/>
      <c r="F241" s="74"/>
      <c r="G241" s="74"/>
      <c r="H241" s="74"/>
      <c r="I241" s="21"/>
      <c r="J241" s="45"/>
      <c r="K241" s="45"/>
    </row>
    <row r="243" spans="1:11" ht="18" customHeight="1" x14ac:dyDescent="0.25">
      <c r="C243" s="14" t="s">
        <v>170</v>
      </c>
      <c r="E243" s="26"/>
      <c r="F243" s="26"/>
    </row>
    <row r="244" spans="1:11" ht="14.45" customHeight="1" x14ac:dyDescent="0.25">
      <c r="C244" s="27">
        <v>1</v>
      </c>
      <c r="D244" s="28" t="s">
        <v>101</v>
      </c>
      <c r="E244" s="46"/>
      <c r="F244" s="46"/>
      <c r="G244" s="28"/>
      <c r="H244" s="30"/>
    </row>
    <row r="245" spans="1:11" ht="14.45" customHeight="1" x14ac:dyDescent="0.25">
      <c r="C245" s="34">
        <v>2</v>
      </c>
      <c r="D245" s="35" t="s">
        <v>102</v>
      </c>
      <c r="E245" s="47"/>
      <c r="F245" s="47"/>
      <c r="G245" s="35"/>
      <c r="H245" s="37"/>
    </row>
    <row r="246" spans="1:11" ht="15" thickBot="1" x14ac:dyDescent="0.3"/>
    <row r="247" spans="1:11" ht="29.25" customHeight="1" thickBot="1" x14ac:dyDescent="0.3">
      <c r="D247" s="19" t="s">
        <v>2</v>
      </c>
      <c r="E247" s="14"/>
      <c r="H247" s="6"/>
      <c r="I247" s="41"/>
    </row>
    <row r="248" spans="1:11" ht="18" customHeight="1" x14ac:dyDescent="0.25">
      <c r="C248" s="32"/>
      <c r="E248" s="26"/>
      <c r="F248" s="26"/>
    </row>
    <row r="249" spans="1:11" ht="15" thickBot="1" x14ac:dyDescent="0.3">
      <c r="C249" s="14" t="s">
        <v>171</v>
      </c>
    </row>
    <row r="250" spans="1:11" ht="29.25" customHeight="1" thickBot="1" x14ac:dyDescent="0.3">
      <c r="C250" s="39"/>
      <c r="D250" s="39" t="s">
        <v>2</v>
      </c>
      <c r="G250" s="40" t="s">
        <v>88</v>
      </c>
      <c r="H250" s="6"/>
      <c r="I250" s="41"/>
      <c r="J250" t="s">
        <v>73</v>
      </c>
    </row>
    <row r="252" spans="1:11" ht="14.45" customHeight="1" x14ac:dyDescent="0.25"/>
    <row r="253" spans="1:11" s="11" customFormat="1" x14ac:dyDescent="0.25">
      <c r="A253" s="10" t="s">
        <v>46</v>
      </c>
    </row>
    <row r="255" spans="1:11" x14ac:dyDescent="0.25">
      <c r="B255" s="14" t="s">
        <v>78</v>
      </c>
    </row>
    <row r="256" spans="1:11" ht="18" customHeight="1" x14ac:dyDescent="0.25">
      <c r="B256" s="15">
        <v>1</v>
      </c>
      <c r="C256" s="16" t="s">
        <v>79</v>
      </c>
      <c r="D256" s="16"/>
      <c r="E256" s="16"/>
      <c r="F256" s="16"/>
      <c r="G256" s="17">
        <v>2</v>
      </c>
      <c r="H256" s="16" t="s">
        <v>220</v>
      </c>
      <c r="I256" s="16"/>
      <c r="J256" s="16"/>
      <c r="K256" s="18"/>
    </row>
    <row r="257" spans="2:13" ht="15" customHeight="1" thickBot="1" x14ac:dyDescent="0.3"/>
    <row r="258" spans="2:13" ht="28.9" customHeight="1" thickBot="1" x14ac:dyDescent="0.3">
      <c r="C258" s="19" t="s">
        <v>2</v>
      </c>
      <c r="D258" s="14"/>
      <c r="F258" s="6"/>
    </row>
    <row r="260" spans="2:13" x14ac:dyDescent="0.25">
      <c r="B260" s="22" t="str">
        <f>IF(F258=2,"Q4-1で「２ 減免を受けていなかった」と回答された方はQ4-3へお進みください。","")</f>
        <v/>
      </c>
      <c r="M260" s="7"/>
    </row>
    <row r="261" spans="2:13" ht="18" customHeight="1" x14ac:dyDescent="0.25">
      <c r="B261" s="24" t="s">
        <v>118</v>
      </c>
    </row>
    <row r="262" spans="2:13" ht="15" thickBot="1" x14ac:dyDescent="0.3">
      <c r="B262" s="14" t="s">
        <v>103</v>
      </c>
    </row>
    <row r="263" spans="2:13" ht="29.25" customHeight="1" thickBot="1" x14ac:dyDescent="0.3">
      <c r="C263" s="39"/>
      <c r="D263" s="39" t="s">
        <v>2</v>
      </c>
      <c r="G263" s="40" t="s">
        <v>88</v>
      </c>
      <c r="H263" s="6"/>
      <c r="I263" s="41"/>
      <c r="J263" t="s">
        <v>73</v>
      </c>
    </row>
    <row r="266" spans="2:13" ht="14.45" customHeight="1" x14ac:dyDescent="0.25">
      <c r="B266" s="14" t="s">
        <v>80</v>
      </c>
    </row>
    <row r="267" spans="2:13" x14ac:dyDescent="0.25">
      <c r="B267" s="15">
        <v>1</v>
      </c>
      <c r="C267" s="16" t="s">
        <v>81</v>
      </c>
      <c r="D267" s="16"/>
      <c r="E267" s="16"/>
      <c r="F267" s="16"/>
      <c r="G267" s="17">
        <v>2</v>
      </c>
      <c r="H267" s="16" t="s">
        <v>221</v>
      </c>
      <c r="I267" s="16"/>
      <c r="J267" s="16"/>
      <c r="K267" s="18"/>
    </row>
    <row r="268" spans="2:13" ht="15" thickBot="1" x14ac:dyDescent="0.3"/>
    <row r="269" spans="2:13" ht="28.9" customHeight="1" thickBot="1" x14ac:dyDescent="0.3">
      <c r="C269" s="19" t="s">
        <v>2</v>
      </c>
      <c r="D269" s="14"/>
      <c r="F269" s="6"/>
    </row>
    <row r="270" spans="2:13" ht="13.9" customHeight="1" x14ac:dyDescent="0.25"/>
    <row r="271" spans="2:13" ht="13.9" customHeight="1" x14ac:dyDescent="0.25">
      <c r="B271" s="48" t="str">
        <f>IF(F269=2,"Q4-1で「２ 日本学生支援機構の奨学金を受けていなかった」と回答された方はQ4-7へお進みください。","")</f>
        <v/>
      </c>
      <c r="M271" s="7"/>
    </row>
    <row r="272" spans="2:13" ht="18" customHeight="1" x14ac:dyDescent="0.25">
      <c r="B272" s="24" t="s">
        <v>117</v>
      </c>
    </row>
    <row r="273" spans="2:12" ht="30" customHeight="1" x14ac:dyDescent="0.25">
      <c r="B273" s="82" t="s">
        <v>231</v>
      </c>
      <c r="C273" s="82"/>
      <c r="D273" s="82"/>
      <c r="E273" s="82"/>
      <c r="F273" s="82"/>
      <c r="G273" s="82"/>
      <c r="H273" s="82"/>
      <c r="I273" s="82"/>
      <c r="J273" s="82"/>
      <c r="K273" s="82"/>
      <c r="L273" s="82"/>
    </row>
    <row r="274" spans="2:12" x14ac:dyDescent="0.25">
      <c r="C274" s="14"/>
    </row>
    <row r="275" spans="2:12" ht="15" thickBot="1" x14ac:dyDescent="0.3">
      <c r="C275" s="14" t="s">
        <v>167</v>
      </c>
    </row>
    <row r="276" spans="2:12" ht="29.25" customHeight="1" thickBot="1" x14ac:dyDescent="0.3">
      <c r="C276" s="39"/>
      <c r="D276" s="39" t="s">
        <v>2</v>
      </c>
      <c r="G276" s="40"/>
      <c r="H276" s="6"/>
      <c r="I276" s="41"/>
      <c r="J276" t="s">
        <v>73</v>
      </c>
    </row>
    <row r="277" spans="2:12" ht="14.45" customHeight="1" x14ac:dyDescent="0.25">
      <c r="C277" s="26"/>
      <c r="H277" s="26"/>
      <c r="I277" s="26"/>
    </row>
    <row r="278" spans="2:12" ht="15" thickBot="1" x14ac:dyDescent="0.3">
      <c r="C278" s="14" t="s">
        <v>168</v>
      </c>
    </row>
    <row r="279" spans="2:12" ht="29.25" customHeight="1" thickBot="1" x14ac:dyDescent="0.3">
      <c r="C279" s="39"/>
      <c r="D279" s="39" t="s">
        <v>2</v>
      </c>
      <c r="G279" s="40"/>
      <c r="H279" s="6"/>
      <c r="I279" s="41"/>
      <c r="J279" t="s">
        <v>73</v>
      </c>
    </row>
    <row r="282" spans="2:12" ht="18" customHeight="1" x14ac:dyDescent="0.25">
      <c r="B282" s="24" t="s">
        <v>117</v>
      </c>
    </row>
    <row r="283" spans="2:12" x14ac:dyDescent="0.25">
      <c r="B283" s="14" t="s">
        <v>191</v>
      </c>
    </row>
    <row r="284" spans="2:12" x14ac:dyDescent="0.25">
      <c r="B284" s="14"/>
      <c r="C284" s="14" t="s">
        <v>192</v>
      </c>
    </row>
    <row r="285" spans="2:12" ht="14.45" customHeight="1" x14ac:dyDescent="0.25">
      <c r="B285" s="27">
        <v>1</v>
      </c>
      <c r="C285" s="28" t="s">
        <v>104</v>
      </c>
      <c r="D285" s="28"/>
      <c r="E285" s="28"/>
      <c r="F285" s="28"/>
      <c r="G285" s="28"/>
      <c r="H285" s="28"/>
      <c r="I285" s="28"/>
      <c r="J285" s="28"/>
      <c r="K285" s="30"/>
    </row>
    <row r="286" spans="2:12" ht="14.45" customHeight="1" x14ac:dyDescent="0.25">
      <c r="B286" s="31">
        <v>2</v>
      </c>
      <c r="C286" t="s">
        <v>105</v>
      </c>
      <c r="K286" s="33"/>
    </row>
    <row r="287" spans="2:12" ht="14.45" customHeight="1" x14ac:dyDescent="0.25">
      <c r="B287" s="31">
        <v>3</v>
      </c>
      <c r="C287" t="s">
        <v>106</v>
      </c>
      <c r="K287" s="33"/>
    </row>
    <row r="288" spans="2:12" ht="14.45" customHeight="1" x14ac:dyDescent="0.25">
      <c r="B288" s="34">
        <v>4</v>
      </c>
      <c r="C288" s="35" t="s">
        <v>107</v>
      </c>
      <c r="D288" s="35"/>
      <c r="E288" s="35"/>
      <c r="F288" s="35"/>
      <c r="G288" s="35"/>
      <c r="H288" s="35"/>
      <c r="I288" s="35"/>
      <c r="J288" s="35"/>
      <c r="K288" s="37"/>
    </row>
    <row r="289" spans="2:10" ht="15" thickBot="1" x14ac:dyDescent="0.3"/>
    <row r="290" spans="2:10" ht="29.25" customHeight="1" thickBot="1" x14ac:dyDescent="0.3">
      <c r="C290" s="19" t="s">
        <v>2</v>
      </c>
      <c r="D290" s="14"/>
      <c r="F290" s="6"/>
    </row>
    <row r="293" spans="2:10" ht="18" customHeight="1" x14ac:dyDescent="0.25">
      <c r="B293" s="24" t="s">
        <v>119</v>
      </c>
    </row>
    <row r="294" spans="2:10" ht="18" customHeight="1" x14ac:dyDescent="0.25">
      <c r="B294" s="14" t="s">
        <v>82</v>
      </c>
    </row>
    <row r="295" spans="2:10" x14ac:dyDescent="0.25">
      <c r="C295" s="14"/>
    </row>
    <row r="296" spans="2:10" ht="15" thickBot="1" x14ac:dyDescent="0.3">
      <c r="C296" s="14" t="s">
        <v>174</v>
      </c>
    </row>
    <row r="297" spans="2:10" ht="29.25" customHeight="1" thickBot="1" x14ac:dyDescent="0.3">
      <c r="C297" s="39"/>
      <c r="D297" s="39" t="s">
        <v>2</v>
      </c>
      <c r="G297" s="40"/>
      <c r="H297" s="6"/>
      <c r="I297" s="41"/>
      <c r="J297" t="s">
        <v>84</v>
      </c>
    </row>
    <row r="299" spans="2:10" ht="15" thickBot="1" x14ac:dyDescent="0.3">
      <c r="C299" s="14" t="s">
        <v>175</v>
      </c>
    </row>
    <row r="300" spans="2:10" ht="29.25" customHeight="1" thickBot="1" x14ac:dyDescent="0.3">
      <c r="C300" s="39"/>
      <c r="D300" s="39" t="s">
        <v>2</v>
      </c>
      <c r="G300" s="40"/>
      <c r="H300" s="6"/>
      <c r="I300" s="41"/>
      <c r="J300" t="s">
        <v>73</v>
      </c>
    </row>
    <row r="301" spans="2:10" ht="15.75" x14ac:dyDescent="0.25">
      <c r="C301" s="26"/>
      <c r="H301" s="26"/>
      <c r="I301" s="26"/>
    </row>
    <row r="302" spans="2:10" ht="15" thickBot="1" x14ac:dyDescent="0.3">
      <c r="C302" s="14" t="s">
        <v>176</v>
      </c>
    </row>
    <row r="303" spans="2:10" ht="29.25" customHeight="1" thickBot="1" x14ac:dyDescent="0.3">
      <c r="C303" s="39"/>
      <c r="D303" s="39" t="s">
        <v>2</v>
      </c>
      <c r="G303" s="40"/>
      <c r="H303" s="6"/>
      <c r="I303" s="41"/>
      <c r="J303" t="s">
        <v>84</v>
      </c>
    </row>
    <row r="305" spans="2:13" ht="15" thickBot="1" x14ac:dyDescent="0.3">
      <c r="C305" s="14" t="s">
        <v>177</v>
      </c>
    </row>
    <row r="306" spans="2:13" ht="29.25" customHeight="1" thickBot="1" x14ac:dyDescent="0.3">
      <c r="C306" s="39"/>
      <c r="D306" s="39" t="s">
        <v>2</v>
      </c>
      <c r="G306" s="40"/>
      <c r="H306" s="6"/>
      <c r="I306" s="41"/>
      <c r="J306" t="s">
        <v>73</v>
      </c>
    </row>
    <row r="308" spans="2:13" ht="15" thickBot="1" x14ac:dyDescent="0.3">
      <c r="C308" s="14" t="s">
        <v>83</v>
      </c>
    </row>
    <row r="309" spans="2:13" ht="29.25" customHeight="1" thickBot="1" x14ac:dyDescent="0.3">
      <c r="C309" s="39"/>
      <c r="D309" s="39" t="s">
        <v>2</v>
      </c>
      <c r="G309" s="40"/>
      <c r="H309" s="6"/>
      <c r="I309" s="41"/>
      <c r="J309" t="s">
        <v>73</v>
      </c>
    </row>
    <row r="312" spans="2:13" ht="28.5" customHeight="1" x14ac:dyDescent="0.25">
      <c r="B312" s="81" t="s">
        <v>230</v>
      </c>
      <c r="C312" s="81"/>
      <c r="D312" s="81"/>
      <c r="E312" s="81"/>
      <c r="F312" s="81"/>
      <c r="G312" s="81"/>
      <c r="H312" s="81"/>
      <c r="I312" s="81"/>
      <c r="J312" s="81"/>
      <c r="K312" s="81"/>
    </row>
    <row r="313" spans="2:13" x14ac:dyDescent="0.25">
      <c r="B313" s="15">
        <v>1</v>
      </c>
      <c r="C313" s="16" t="s">
        <v>47</v>
      </c>
      <c r="D313" s="16"/>
      <c r="E313" s="16"/>
      <c r="F313" s="16"/>
      <c r="G313" s="17">
        <v>2</v>
      </c>
      <c r="H313" s="16" t="s">
        <v>222</v>
      </c>
      <c r="I313" s="16"/>
      <c r="J313" s="16"/>
      <c r="K313" s="18"/>
    </row>
    <row r="314" spans="2:13" ht="15" thickBot="1" x14ac:dyDescent="0.3"/>
    <row r="315" spans="2:13" ht="28.9" customHeight="1" thickBot="1" x14ac:dyDescent="0.3">
      <c r="C315" s="19" t="s">
        <v>2</v>
      </c>
      <c r="D315" s="14"/>
      <c r="F315" s="6"/>
    </row>
    <row r="316" spans="2:13" ht="14.45" customHeight="1" x14ac:dyDescent="0.25"/>
    <row r="317" spans="2:13" ht="14.45" customHeight="1" x14ac:dyDescent="0.25">
      <c r="C317" s="48" t="str">
        <f>IF(F315=2,"Q4-7で「２ 受けていなかった」と回答された方はQ5-1へお進みください。","")</f>
        <v/>
      </c>
      <c r="M317" s="7"/>
    </row>
    <row r="318" spans="2:13" ht="63.75" customHeight="1" x14ac:dyDescent="0.25">
      <c r="B318" s="83" t="s">
        <v>232</v>
      </c>
      <c r="C318" s="83"/>
      <c r="D318" s="83"/>
      <c r="E318" s="83"/>
      <c r="F318" s="83"/>
      <c r="G318" s="83"/>
      <c r="H318" s="83"/>
      <c r="I318" s="83"/>
      <c r="J318" s="83"/>
      <c r="K318" s="83"/>
      <c r="L318" s="83"/>
    </row>
    <row r="319" spans="2:13" ht="14.45" customHeight="1" x14ac:dyDescent="0.25">
      <c r="B319" s="27">
        <v>1</v>
      </c>
      <c r="C319" s="28" t="s">
        <v>48</v>
      </c>
      <c r="D319" s="28"/>
      <c r="E319" s="28"/>
      <c r="F319" s="28"/>
      <c r="G319" s="28"/>
      <c r="H319" s="28"/>
      <c r="I319" s="28"/>
      <c r="J319" s="28"/>
      <c r="K319" s="30"/>
    </row>
    <row r="320" spans="2:13" ht="14.45" customHeight="1" x14ac:dyDescent="0.25">
      <c r="B320" s="31">
        <v>2</v>
      </c>
      <c r="C320" t="s">
        <v>49</v>
      </c>
      <c r="K320" s="33"/>
    </row>
    <row r="321" spans="2:11" ht="14.45" customHeight="1" x14ac:dyDescent="0.25">
      <c r="B321" s="31">
        <v>3</v>
      </c>
      <c r="C321" t="s">
        <v>50</v>
      </c>
      <c r="K321" s="33"/>
    </row>
    <row r="322" spans="2:11" ht="14.45" customHeight="1" x14ac:dyDescent="0.25">
      <c r="B322" s="31">
        <v>4</v>
      </c>
      <c r="C322" t="s">
        <v>51</v>
      </c>
      <c r="K322" s="33"/>
    </row>
    <row r="323" spans="2:11" ht="28.5" customHeight="1" x14ac:dyDescent="0.25">
      <c r="B323" s="31">
        <v>5</v>
      </c>
      <c r="C323" s="55" t="s">
        <v>156</v>
      </c>
      <c r="D323" s="55"/>
      <c r="E323" s="55"/>
      <c r="F323" s="55"/>
      <c r="G323" s="55"/>
      <c r="H323" s="55"/>
      <c r="I323" s="55"/>
      <c r="J323" s="55"/>
      <c r="K323" s="33"/>
    </row>
    <row r="324" spans="2:11" ht="14.45" customHeight="1" x14ac:dyDescent="0.25">
      <c r="B324" s="31">
        <v>6</v>
      </c>
      <c r="C324" t="s">
        <v>52</v>
      </c>
      <c r="K324" s="33"/>
    </row>
    <row r="325" spans="2:11" ht="14.45" customHeight="1" x14ac:dyDescent="0.25">
      <c r="B325" s="31">
        <v>7</v>
      </c>
      <c r="C325" t="s">
        <v>53</v>
      </c>
      <c r="K325" s="33"/>
    </row>
    <row r="326" spans="2:11" ht="14.45" customHeight="1" x14ac:dyDescent="0.25">
      <c r="B326" s="31">
        <v>8</v>
      </c>
      <c r="C326" t="s">
        <v>54</v>
      </c>
      <c r="K326" s="33"/>
    </row>
    <row r="327" spans="2:11" ht="14.45" customHeight="1" x14ac:dyDescent="0.25">
      <c r="B327" s="31">
        <v>9</v>
      </c>
      <c r="C327" t="s">
        <v>55</v>
      </c>
      <c r="K327" s="33"/>
    </row>
    <row r="328" spans="2:11" ht="14.45" customHeight="1" x14ac:dyDescent="0.25">
      <c r="B328" s="31">
        <v>10</v>
      </c>
      <c r="C328" t="s">
        <v>56</v>
      </c>
      <c r="K328" s="33"/>
    </row>
    <row r="329" spans="2:11" ht="14.45" customHeight="1" x14ac:dyDescent="0.25">
      <c r="B329" s="31">
        <v>11</v>
      </c>
      <c r="C329" t="s">
        <v>57</v>
      </c>
      <c r="K329" s="33"/>
    </row>
    <row r="330" spans="2:11" ht="14.45" customHeight="1" x14ac:dyDescent="0.25">
      <c r="B330" s="31">
        <v>12</v>
      </c>
      <c r="C330" t="s">
        <v>58</v>
      </c>
      <c r="K330" s="33"/>
    </row>
    <row r="331" spans="2:11" ht="14.45" customHeight="1" x14ac:dyDescent="0.25">
      <c r="B331" s="34">
        <v>13</v>
      </c>
      <c r="C331" s="35" t="s">
        <v>59</v>
      </c>
      <c r="D331" s="35"/>
      <c r="E331" s="35"/>
      <c r="F331" s="35"/>
      <c r="G331" s="35"/>
      <c r="H331" s="35"/>
      <c r="I331" s="35"/>
      <c r="J331" s="35"/>
      <c r="K331" s="37"/>
    </row>
    <row r="333" spans="2:11" x14ac:dyDescent="0.25">
      <c r="C333" s="14"/>
      <c r="F333" s="49" t="s">
        <v>89</v>
      </c>
      <c r="G333" s="32"/>
      <c r="H333" s="49" t="s">
        <v>90</v>
      </c>
      <c r="I333" s="49"/>
    </row>
    <row r="334" spans="2:11" ht="15" thickBot="1" x14ac:dyDescent="0.3"/>
    <row r="335" spans="2:11" ht="28.5" customHeight="1" thickBot="1" x14ac:dyDescent="0.3">
      <c r="D335" s="14" t="s">
        <v>91</v>
      </c>
      <c r="F335" s="6"/>
      <c r="G335" s="40" t="s">
        <v>88</v>
      </c>
      <c r="H335" s="6"/>
      <c r="I335" s="26"/>
      <c r="J335" t="s">
        <v>73</v>
      </c>
    </row>
    <row r="336" spans="2:11" ht="7.5" customHeight="1" thickBot="1" x14ac:dyDescent="0.3"/>
    <row r="337" spans="1:11" ht="28.5" customHeight="1" thickBot="1" x14ac:dyDescent="0.3">
      <c r="D337" s="14" t="s">
        <v>92</v>
      </c>
      <c r="F337" s="6"/>
      <c r="G337" s="40" t="s">
        <v>88</v>
      </c>
      <c r="H337" s="6"/>
      <c r="I337" s="26"/>
      <c r="J337" t="s">
        <v>73</v>
      </c>
    </row>
    <row r="338" spans="1:11" ht="7.5" customHeight="1" thickBot="1" x14ac:dyDescent="0.3"/>
    <row r="339" spans="1:11" ht="28.5" customHeight="1" thickBot="1" x14ac:dyDescent="0.3">
      <c r="D339" s="14" t="s">
        <v>93</v>
      </c>
      <c r="F339" s="6"/>
      <c r="G339" s="40" t="s">
        <v>88</v>
      </c>
      <c r="H339" s="6"/>
      <c r="I339" s="26"/>
      <c r="J339" t="s">
        <v>73</v>
      </c>
    </row>
    <row r="340" spans="1:11" ht="7.5" customHeight="1" thickBot="1" x14ac:dyDescent="0.3"/>
    <row r="341" spans="1:11" ht="28.5" customHeight="1" thickBot="1" x14ac:dyDescent="0.3">
      <c r="D341" s="14" t="s">
        <v>94</v>
      </c>
      <c r="F341" s="6"/>
      <c r="G341" s="40" t="s">
        <v>88</v>
      </c>
      <c r="H341" s="6"/>
      <c r="I341" s="26"/>
      <c r="J341" t="s">
        <v>73</v>
      </c>
    </row>
    <row r="342" spans="1:11" ht="7.5" customHeight="1" thickBot="1" x14ac:dyDescent="0.3"/>
    <row r="343" spans="1:11" ht="28.5" customHeight="1" thickBot="1" x14ac:dyDescent="0.3">
      <c r="D343" s="14" t="s">
        <v>95</v>
      </c>
      <c r="F343" s="6"/>
      <c r="G343" s="40" t="s">
        <v>88</v>
      </c>
      <c r="H343" s="6"/>
      <c r="I343" s="26"/>
      <c r="J343" t="s">
        <v>73</v>
      </c>
    </row>
    <row r="345" spans="1:11" ht="18" customHeight="1" thickBot="1" x14ac:dyDescent="0.3">
      <c r="C345" s="14" t="s">
        <v>157</v>
      </c>
    </row>
    <row r="346" spans="1:11" ht="29.25" customHeight="1" thickBot="1" x14ac:dyDescent="0.3">
      <c r="B346" s="2"/>
      <c r="C346" s="71"/>
      <c r="D346" s="72"/>
      <c r="E346" s="72"/>
      <c r="F346" s="72"/>
      <c r="G346" s="72"/>
      <c r="H346" s="72"/>
      <c r="I346" s="72"/>
      <c r="J346" s="72"/>
      <c r="K346" s="73"/>
    </row>
    <row r="347" spans="1:11" ht="36" customHeight="1" x14ac:dyDescent="0.25">
      <c r="C347" s="79" t="s">
        <v>233</v>
      </c>
      <c r="D347" s="80"/>
      <c r="E347" s="80"/>
      <c r="F347" s="80"/>
      <c r="G347" s="80"/>
      <c r="H347" s="80"/>
      <c r="I347" s="80"/>
      <c r="J347" s="80"/>
      <c r="K347" s="80"/>
    </row>
    <row r="348" spans="1:11" ht="14.45" customHeight="1" x14ac:dyDescent="0.25"/>
    <row r="349" spans="1:11" ht="14.45" customHeight="1" x14ac:dyDescent="0.25"/>
    <row r="350" spans="1:11" s="11" customFormat="1" x14ac:dyDescent="0.25">
      <c r="A350" s="10" t="s">
        <v>60</v>
      </c>
    </row>
    <row r="351" spans="1:11" x14ac:dyDescent="0.25">
      <c r="A351" s="5"/>
    </row>
    <row r="352" spans="1:11" x14ac:dyDescent="0.25">
      <c r="B352" s="14" t="s">
        <v>108</v>
      </c>
    </row>
    <row r="353" spans="2:11" ht="14.45" customHeight="1" x14ac:dyDescent="0.25">
      <c r="B353" s="27">
        <v>1</v>
      </c>
      <c r="C353" s="28" t="s">
        <v>61</v>
      </c>
      <c r="D353" s="28"/>
      <c r="E353" s="28"/>
      <c r="F353" s="28"/>
      <c r="G353" s="29">
        <v>7</v>
      </c>
      <c r="H353" s="28" t="s">
        <v>67</v>
      </c>
      <c r="I353" s="28"/>
      <c r="J353" s="28"/>
      <c r="K353" s="30"/>
    </row>
    <row r="354" spans="2:11" ht="14.45" customHeight="1" x14ac:dyDescent="0.25">
      <c r="B354" s="31">
        <v>2</v>
      </c>
      <c r="C354" t="s">
        <v>62</v>
      </c>
      <c r="G354" s="32">
        <v>8</v>
      </c>
      <c r="H354" t="s">
        <v>112</v>
      </c>
      <c r="K354" s="33"/>
    </row>
    <row r="355" spans="2:11" ht="14.45" customHeight="1" x14ac:dyDescent="0.25">
      <c r="B355" s="31">
        <v>3</v>
      </c>
      <c r="C355" t="s">
        <v>63</v>
      </c>
      <c r="G355" s="32">
        <v>9</v>
      </c>
      <c r="H355" t="s">
        <v>113</v>
      </c>
      <c r="K355" s="33"/>
    </row>
    <row r="356" spans="2:11" ht="14.45" customHeight="1" x14ac:dyDescent="0.25">
      <c r="B356" s="31">
        <v>4</v>
      </c>
      <c r="C356" t="s">
        <v>64</v>
      </c>
      <c r="G356" s="32">
        <v>10</v>
      </c>
      <c r="H356" t="s">
        <v>109</v>
      </c>
      <c r="K356" s="33"/>
    </row>
    <row r="357" spans="2:11" ht="14.45" customHeight="1" x14ac:dyDescent="0.25">
      <c r="B357" s="31">
        <v>5</v>
      </c>
      <c r="C357" t="s">
        <v>65</v>
      </c>
      <c r="G357" s="32">
        <v>11</v>
      </c>
      <c r="H357" t="s">
        <v>110</v>
      </c>
      <c r="K357" s="33"/>
    </row>
    <row r="358" spans="2:11" ht="14.45" customHeight="1" x14ac:dyDescent="0.25">
      <c r="B358" s="34">
        <v>6</v>
      </c>
      <c r="C358" s="35" t="s">
        <v>66</v>
      </c>
      <c r="D358" s="35"/>
      <c r="E358" s="35"/>
      <c r="F358" s="35"/>
      <c r="G358" s="36">
        <v>12</v>
      </c>
      <c r="H358" s="35" t="s">
        <v>111</v>
      </c>
      <c r="I358" s="35"/>
      <c r="J358" s="35"/>
      <c r="K358" s="37"/>
    </row>
    <row r="359" spans="2:11" ht="15" thickBot="1" x14ac:dyDescent="0.3"/>
    <row r="360" spans="2:11" ht="29.25" customHeight="1" thickBot="1" x14ac:dyDescent="0.3">
      <c r="C360" s="19" t="s">
        <v>2</v>
      </c>
      <c r="D360" s="14"/>
      <c r="F360" s="6"/>
    </row>
  </sheetData>
  <sheetProtection algorithmName="SHA-512" hashValue="aFxyPnxgiSLVXz73WHpvj9QAOsVTgyd8OY5lzvCo8w8SUP0cEuFUfFuZE2rTO1mY9mgeFK3FeyQiFbH+gu+IDQ==" saltValue="sjZtWwBq86xRtyBo7IkdiA==" spinCount="100000" sheet="1" selectLockedCells="1"/>
  <mergeCells count="24">
    <mergeCell ref="C346:K346"/>
    <mergeCell ref="C347:K347"/>
    <mergeCell ref="B312:K312"/>
    <mergeCell ref="B273:L273"/>
    <mergeCell ref="B318:L318"/>
    <mergeCell ref="C323:J323"/>
    <mergeCell ref="C241:H241"/>
    <mergeCell ref="C100:K100"/>
    <mergeCell ref="B51:K51"/>
    <mergeCell ref="B61:K61"/>
    <mergeCell ref="B71:K71"/>
    <mergeCell ref="C84:K84"/>
    <mergeCell ref="B86:K86"/>
    <mergeCell ref="B148:L149"/>
    <mergeCell ref="C119:K119"/>
    <mergeCell ref="B147:K147"/>
    <mergeCell ref="B210:K210"/>
    <mergeCell ref="C185:K185"/>
    <mergeCell ref="C200:K200"/>
    <mergeCell ref="B11:K11"/>
    <mergeCell ref="B5:G5"/>
    <mergeCell ref="B8:K8"/>
    <mergeCell ref="B14:K14"/>
    <mergeCell ref="B24:K24"/>
  </mergeCells>
  <phoneticPr fontId="1"/>
  <conditionalFormatting sqref="B5:G5">
    <cfRule type="expression" dxfId="229" priority="92">
      <formula>ISBLANK($B$5)</formula>
    </cfRule>
  </conditionalFormatting>
  <conditionalFormatting sqref="B8:K8">
    <cfRule type="expression" dxfId="228" priority="91">
      <formula>ISBLANK($B$8)</formula>
    </cfRule>
  </conditionalFormatting>
  <conditionalFormatting sqref="B11:K11">
    <cfRule type="expression" dxfId="227" priority="90">
      <formula>ISBLANK($B$11)</formula>
    </cfRule>
  </conditionalFormatting>
  <conditionalFormatting sqref="B14:K14">
    <cfRule type="expression" dxfId="226" priority="89">
      <formula>ISBLANK($B$14)</formula>
    </cfRule>
  </conditionalFormatting>
  <conditionalFormatting sqref="C84:K84">
    <cfRule type="expression" dxfId="225" priority="27">
      <formula>AND($F$82&lt;&gt;"", $F$82&lt;&gt;8)</formula>
    </cfRule>
    <cfRule type="expression" dxfId="224" priority="26">
      <formula>AND($F$82=8, $C$84="")</formula>
    </cfRule>
    <cfRule type="expression" dxfId="223" priority="24">
      <formula>AND($F$82=8, $C$84&lt;&gt;"")</formula>
    </cfRule>
    <cfRule type="expression" dxfId="222" priority="25">
      <formula>AND($F$82="", $C$84="")</formula>
    </cfRule>
  </conditionalFormatting>
  <conditionalFormatting sqref="C100:K100">
    <cfRule type="expression" dxfId="221" priority="17">
      <formula>AND($F$98=13, $C$100&lt;&gt;"")</formula>
    </cfRule>
    <cfRule type="expression" dxfId="220" priority="18">
      <formula>AND($F$98="", $C$100="")</formula>
    </cfRule>
    <cfRule type="expression" dxfId="219" priority="19">
      <formula>AND($F$98=13, $C$100="")</formula>
    </cfRule>
    <cfRule type="expression" dxfId="218" priority="20">
      <formula>AND($F$98&lt;&gt;"", $C$100&lt;&gt;13)</formula>
    </cfRule>
  </conditionalFormatting>
  <conditionalFormatting sqref="C185:K185">
    <cfRule type="expression" dxfId="217" priority="13">
      <formula>AND($K$183="〇", $C$185&lt;&gt;"")</formula>
    </cfRule>
    <cfRule type="expression" dxfId="216" priority="14">
      <formula>AND($K$183="", $C$185="")</formula>
    </cfRule>
    <cfRule type="expression" dxfId="215" priority="15">
      <formula>AND($K$183="〇", $C$185="")</formula>
    </cfRule>
    <cfRule type="expression" dxfId="214" priority="16">
      <formula>AND($K$183&lt;&gt;"", $C$185&lt;&gt;"〇")</formula>
    </cfRule>
  </conditionalFormatting>
  <conditionalFormatting sqref="C200:K200">
    <cfRule type="expression" dxfId="213" priority="10">
      <formula>AND($K$197="", $C$200="")</formula>
    </cfRule>
    <cfRule type="expression" dxfId="212" priority="12">
      <formula>AND($K$197&lt;&gt;"", $C$200&lt;&gt;" 〇")</formula>
    </cfRule>
    <cfRule type="expression" dxfId="211" priority="11">
      <formula>AND($K$197="〇", $C$200="")</formula>
    </cfRule>
    <cfRule type="expression" dxfId="210" priority="9">
      <formula>AND($K$197="〇", $C$200&lt;&gt;"")</formula>
    </cfRule>
  </conditionalFormatting>
  <conditionalFormatting sqref="C346:K346">
    <cfRule type="expression" dxfId="209" priority="7">
      <formula>AND(OR($F$335=12,$F$335=13,$F$337=12,$F$337=13,$F$339=12,$F$339=13,$F$341=12,$F$341=13,$F$343=12,$F$343=13),$C$346="")</formula>
    </cfRule>
    <cfRule type="expression" dxfId="208" priority="8">
      <formula>NOT(OR($F$335=12,$F$335=13,$F$337=12,$F$337=13,$F$339=12,$F$339=13,$F$341=12,$F$341=13,$F$343=12,$F$343=13))</formula>
    </cfRule>
    <cfRule type="expression" dxfId="207" priority="6">
      <formula>AND(OR($F$335=12,$F$335=13,$F$337=12,$F$337=13,$F$339=12,$F$339=13,$F$341=12,$F$341=13,$F$343=12,$F$343=13),$C$346&lt;&gt;"")</formula>
    </cfRule>
  </conditionalFormatting>
  <conditionalFormatting sqref="F22">
    <cfRule type="expression" dxfId="206" priority="534">
      <formula>ISBLANK($F$22)</formula>
    </cfRule>
  </conditionalFormatting>
  <conditionalFormatting sqref="F31">
    <cfRule type="expression" dxfId="205" priority="572">
      <formula>ISBLANK($F$31)</formula>
    </cfRule>
    <cfRule type="expression" dxfId="204" priority="571">
      <formula>$F$22=2</formula>
    </cfRule>
    <cfRule type="expression" dxfId="203" priority="570">
      <formula>$F$22=1</formula>
    </cfRule>
    <cfRule type="expression" dxfId="202" priority="557">
      <formula>$F$31&gt;0</formula>
    </cfRule>
  </conditionalFormatting>
  <conditionalFormatting sqref="F43">
    <cfRule type="expression" dxfId="201" priority="533">
      <formula>ISBLANK($F$43)</formula>
    </cfRule>
    <cfRule type="expression" dxfId="200" priority="532">
      <formula>$F$22=2</formula>
    </cfRule>
    <cfRule type="expression" dxfId="199" priority="531">
      <formula>$F$22=1</formula>
    </cfRule>
    <cfRule type="expression" dxfId="198" priority="530">
      <formula>$F$43&gt;0</formula>
    </cfRule>
  </conditionalFormatting>
  <conditionalFormatting sqref="F49">
    <cfRule type="expression" dxfId="197" priority="529">
      <formula>ISBLANK($F$49)</formula>
    </cfRule>
  </conditionalFormatting>
  <conditionalFormatting sqref="F59">
    <cfRule type="expression" dxfId="196" priority="528">
      <formula>ISBLANK($F$59)</formula>
    </cfRule>
  </conditionalFormatting>
  <conditionalFormatting sqref="F69">
    <cfRule type="expression" dxfId="195" priority="527">
      <formula>ISBLANK($F$69)</formula>
    </cfRule>
  </conditionalFormatting>
  <conditionalFormatting sqref="F82">
    <cfRule type="expression" dxfId="194" priority="502">
      <formula>$F$82&gt;0</formula>
    </cfRule>
    <cfRule type="expression" dxfId="193" priority="525">
      <formula>$F$69=2</formula>
    </cfRule>
    <cfRule type="expression" dxfId="192" priority="524">
      <formula>$F$69=2</formula>
    </cfRule>
    <cfRule type="expression" dxfId="191" priority="523">
      <formula>$F$69=1</formula>
    </cfRule>
    <cfRule type="expression" dxfId="190" priority="526">
      <formula>ISBLANK($F$82)</formula>
    </cfRule>
  </conditionalFormatting>
  <conditionalFormatting sqref="F98">
    <cfRule type="expression" dxfId="189" priority="521">
      <formula>$F$69=2</formula>
    </cfRule>
    <cfRule type="expression" dxfId="188" priority="501">
      <formula>$F$98&gt;0</formula>
    </cfRule>
    <cfRule type="expression" dxfId="187" priority="522">
      <formula>ISBLANK($F$98)</formula>
    </cfRule>
    <cfRule type="expression" dxfId="186" priority="519">
      <formula>$F$69=1</formula>
    </cfRule>
    <cfRule type="expression" dxfId="185" priority="520">
      <formula>$F$69=2</formula>
    </cfRule>
  </conditionalFormatting>
  <conditionalFormatting sqref="F109">
    <cfRule type="expression" dxfId="184" priority="514">
      <formula>$F$69=2</formula>
    </cfRule>
    <cfRule type="expression" dxfId="183" priority="513">
      <formula>$F$69=1</formula>
    </cfRule>
    <cfRule type="expression" dxfId="182" priority="516">
      <formula>ISBLANK($F$109)</formula>
    </cfRule>
    <cfRule type="expression" dxfId="181" priority="515">
      <formula>$F$69=2</formula>
    </cfRule>
    <cfRule type="expression" dxfId="180" priority="500">
      <formula>$F$109&gt;0</formula>
    </cfRule>
  </conditionalFormatting>
  <conditionalFormatting sqref="F126">
    <cfRule type="expression" dxfId="179" priority="85">
      <formula>$F$69=2</formula>
    </cfRule>
    <cfRule type="expression" dxfId="178" priority="86">
      <formula>$F$69=2</formula>
    </cfRule>
    <cfRule type="expression" dxfId="177" priority="87">
      <formula>ISBLANK($F$126)</formula>
    </cfRule>
    <cfRule type="expression" dxfId="176" priority="83">
      <formula>$F$126&gt;0</formula>
    </cfRule>
    <cfRule type="expression" dxfId="175" priority="84">
      <formula>$F$69=1</formula>
    </cfRule>
  </conditionalFormatting>
  <conditionalFormatting sqref="F134">
    <cfRule type="expression" dxfId="174" priority="493">
      <formula>$F$126=2</formula>
    </cfRule>
    <cfRule type="expression" dxfId="173" priority="495">
      <formula>ISBLANK($F$134)</formula>
    </cfRule>
    <cfRule type="expression" dxfId="172" priority="494">
      <formula>$F$126=3</formula>
    </cfRule>
    <cfRule type="expression" dxfId="171" priority="492">
      <formula>$F$126=1</formula>
    </cfRule>
    <cfRule type="expression" dxfId="170" priority="491">
      <formula>$F$134&gt;0</formula>
    </cfRule>
  </conditionalFormatting>
  <conditionalFormatting sqref="F145">
    <cfRule type="expression" dxfId="169" priority="485">
      <formula>ISBLANK($F$145)</formula>
    </cfRule>
  </conditionalFormatting>
  <conditionalFormatting sqref="F155">
    <cfRule type="expression" dxfId="168" priority="287">
      <formula>$F$145=2</formula>
    </cfRule>
    <cfRule type="expression" dxfId="167" priority="288">
      <formula>$F$145=3</formula>
    </cfRule>
    <cfRule type="expression" dxfId="166" priority="289">
      <formula>$F$145=4</formula>
    </cfRule>
    <cfRule type="expression" dxfId="165" priority="285">
      <formula>$F$155&gt;0</formula>
    </cfRule>
    <cfRule type="expression" dxfId="164" priority="286">
      <formula>$F$145=1</formula>
    </cfRule>
    <cfRule type="expression" dxfId="163" priority="290">
      <formula>ISBLANK($F$155)</formula>
    </cfRule>
  </conditionalFormatting>
  <conditionalFormatting sqref="F157">
    <cfRule type="expression" dxfId="162" priority="323">
      <formula>$F$145=2</formula>
    </cfRule>
    <cfRule type="expression" dxfId="161" priority="326">
      <formula>ISBLANK($F$157)</formula>
    </cfRule>
    <cfRule type="expression" dxfId="160" priority="322">
      <formula>$F$145=1</formula>
    </cfRule>
    <cfRule type="expression" dxfId="159" priority="321">
      <formula>$F$157&gt;0</formula>
    </cfRule>
    <cfRule type="expression" dxfId="158" priority="325">
      <formula>$F$145=4</formula>
    </cfRule>
    <cfRule type="expression" dxfId="157" priority="324">
      <formula>$F$145=3</formula>
    </cfRule>
  </conditionalFormatting>
  <conditionalFormatting sqref="F163">
    <cfRule type="expression" dxfId="156" priority="317">
      <formula>$F$145=2</formula>
    </cfRule>
    <cfRule type="expression" dxfId="155" priority="316">
      <formula>$F$145=1</formula>
    </cfRule>
    <cfRule type="expression" dxfId="154" priority="315">
      <formula>$F$163&gt;0</formula>
    </cfRule>
    <cfRule type="expression" dxfId="153" priority="320">
      <formula>ISBLANK($F$163)</formula>
    </cfRule>
    <cfRule type="expression" dxfId="152" priority="319">
      <formula>$F$145=4</formula>
    </cfRule>
    <cfRule type="expression" dxfId="151" priority="318">
      <formula>$F$145=3</formula>
    </cfRule>
  </conditionalFormatting>
  <conditionalFormatting sqref="F165">
    <cfRule type="expression" dxfId="150" priority="306">
      <formula>$F$145=3</formula>
    </cfRule>
    <cfRule type="expression" dxfId="149" priority="304">
      <formula>$F$145=1</formula>
    </cfRule>
    <cfRule type="expression" dxfId="148" priority="305">
      <formula>$F$145=2</formula>
    </cfRule>
    <cfRule type="expression" dxfId="147" priority="308">
      <formula>ISBLANK($F$165)</formula>
    </cfRule>
    <cfRule type="expression" dxfId="146" priority="307">
      <formula>$F$145=4</formula>
    </cfRule>
    <cfRule type="expression" dxfId="145" priority="303">
      <formula>$F$165&gt;0</formula>
    </cfRule>
  </conditionalFormatting>
  <conditionalFormatting sqref="F168">
    <cfRule type="expression" dxfId="144" priority="314">
      <formula>ISBLANK($F$168)</formula>
    </cfRule>
    <cfRule type="expression" dxfId="143" priority="312">
      <formula>$F$145=3</formula>
    </cfRule>
    <cfRule type="expression" dxfId="142" priority="311">
      <formula>$F$145=2</formula>
    </cfRule>
    <cfRule type="expression" dxfId="141" priority="310">
      <formula>$F$145=1</formula>
    </cfRule>
    <cfRule type="expression" dxfId="140" priority="309">
      <formula>$F$168&gt;0</formula>
    </cfRule>
    <cfRule type="expression" dxfId="139" priority="313">
      <formula>$F$145=4</formula>
    </cfRule>
  </conditionalFormatting>
  <conditionalFormatting sqref="F170">
    <cfRule type="expression" dxfId="138" priority="296">
      <formula>ISBLANK($F$170)</formula>
    </cfRule>
    <cfRule type="expression" dxfId="137" priority="293">
      <formula>$F$145=2</formula>
    </cfRule>
    <cfRule type="expression" dxfId="136" priority="292">
      <formula>$F$145=1</formula>
    </cfRule>
    <cfRule type="expression" dxfId="135" priority="295">
      <formula>$F$145=4</formula>
    </cfRule>
    <cfRule type="expression" dxfId="134" priority="294">
      <formula>$F$145=3</formula>
    </cfRule>
    <cfRule type="expression" dxfId="133" priority="291">
      <formula>$F$170&gt;0</formula>
    </cfRule>
  </conditionalFormatting>
  <conditionalFormatting sqref="F208">
    <cfRule type="expression" dxfId="132" priority="132">
      <formula>ISBLANK($F$208)</formula>
    </cfRule>
  </conditionalFormatting>
  <conditionalFormatting sqref="F258">
    <cfRule type="expression" dxfId="131" priority="420">
      <formula>ISBLANK($F$258)</formula>
    </cfRule>
  </conditionalFormatting>
  <conditionalFormatting sqref="F269">
    <cfRule type="expression" dxfId="130" priority="415">
      <formula>ISBLANK($F$269)</formula>
    </cfRule>
  </conditionalFormatting>
  <conditionalFormatting sqref="F290">
    <cfRule type="expression" dxfId="129" priority="400">
      <formula>$F$269=2</formula>
    </cfRule>
    <cfRule type="expression" dxfId="128" priority="401">
      <formula>ISBLANK($F$290)</formula>
    </cfRule>
    <cfRule type="expression" dxfId="127" priority="399">
      <formula>$F$269=1</formula>
    </cfRule>
    <cfRule type="expression" dxfId="126" priority="398">
      <formula>$F$290&gt;0</formula>
    </cfRule>
  </conditionalFormatting>
  <conditionalFormatting sqref="F315">
    <cfRule type="expression" dxfId="125" priority="131">
      <formula>ISBLANK($F$315)</formula>
    </cfRule>
  </conditionalFormatting>
  <conditionalFormatting sqref="F335 F337 F339 F341 F343">
    <cfRule type="expression" dxfId="124" priority="40">
      <formula>$F$315=2</formula>
    </cfRule>
  </conditionalFormatting>
  <conditionalFormatting sqref="F335">
    <cfRule type="expression" dxfId="123" priority="128">
      <formula>ISBLANK($F$335)</formula>
    </cfRule>
    <cfRule type="expression" dxfId="122" priority="37">
      <formula>$F$335&gt;0</formula>
    </cfRule>
  </conditionalFormatting>
  <conditionalFormatting sqref="F337 F339 F341 F343 F335">
    <cfRule type="expression" dxfId="121" priority="39">
      <formula>$F$315=1</formula>
    </cfRule>
  </conditionalFormatting>
  <conditionalFormatting sqref="F337 F339 F341 F343">
    <cfRule type="expression" dxfId="120" priority="38">
      <formula>AND(ISNUMBER($F$335), $F$335&gt;=1)</formula>
    </cfRule>
  </conditionalFormatting>
  <conditionalFormatting sqref="F337">
    <cfRule type="expression" dxfId="119" priority="124">
      <formula>ISBLANK($F$337)</formula>
    </cfRule>
  </conditionalFormatting>
  <conditionalFormatting sqref="F339">
    <cfRule type="expression" dxfId="118" priority="123">
      <formula>ISBLANK($F$339)</formula>
    </cfRule>
  </conditionalFormatting>
  <conditionalFormatting sqref="F341">
    <cfRule type="expression" dxfId="117" priority="122">
      <formula>ISBLANK($F$341)</formula>
    </cfRule>
  </conditionalFormatting>
  <conditionalFormatting sqref="F343">
    <cfRule type="expression" dxfId="116" priority="121">
      <formula>ISBLANK($F$343)</formula>
    </cfRule>
  </conditionalFormatting>
  <conditionalFormatting sqref="F360">
    <cfRule type="expression" dxfId="115" priority="101">
      <formula>ISBLANK($F$360)</formula>
    </cfRule>
  </conditionalFormatting>
  <conditionalFormatting sqref="H114">
    <cfRule type="expression" dxfId="114" priority="499">
      <formula>$H$114&gt;0</formula>
    </cfRule>
    <cfRule type="expression" dxfId="113" priority="510">
      <formula>ISBLANK($H$114)</formula>
    </cfRule>
    <cfRule type="expression" dxfId="112" priority="507">
      <formula>$F$69=1</formula>
    </cfRule>
    <cfRule type="expression" dxfId="111" priority="508">
      <formula>$F$69=2</formula>
    </cfRule>
    <cfRule type="expression" dxfId="110" priority="509">
      <formula>$F$69=2</formula>
    </cfRule>
  </conditionalFormatting>
  <conditionalFormatting sqref="H117">
    <cfRule type="expression" dxfId="109" priority="327">
      <formula>$H$117&gt;0</formula>
    </cfRule>
    <cfRule type="expression" dxfId="108" priority="328">
      <formula>$F$69=1</formula>
    </cfRule>
    <cfRule type="expression" dxfId="107" priority="329">
      <formula>$F$69=2</formula>
    </cfRule>
    <cfRule type="expression" dxfId="106" priority="330">
      <formula>$F$69=2</formula>
    </cfRule>
    <cfRule type="expression" dxfId="105" priority="331">
      <formula>ISBLANK($H$117)</formula>
    </cfRule>
  </conditionalFormatting>
  <conditionalFormatting sqref="H180:H183 K180:K183">
    <cfRule type="expression" dxfId="104" priority="58">
      <formula>COUNTIF($H$180:$K$183,"〇")&gt;0</formula>
    </cfRule>
  </conditionalFormatting>
  <conditionalFormatting sqref="H180:H183">
    <cfRule type="expression" dxfId="103" priority="276">
      <formula>ISBLANK($H$180)</formula>
    </cfRule>
    <cfRule type="expression" dxfId="102" priority="275">
      <formula>$F$145=4</formula>
    </cfRule>
    <cfRule type="expression" dxfId="101" priority="274">
      <formula>$F$145=3</formula>
    </cfRule>
    <cfRule type="expression" dxfId="100" priority="273">
      <formula>$F$145=2</formula>
    </cfRule>
    <cfRule type="expression" dxfId="99" priority="272">
      <formula>$F$145=1</formula>
    </cfRule>
  </conditionalFormatting>
  <conditionalFormatting sqref="H195:H198">
    <cfRule type="expression" dxfId="98" priority="242">
      <formula>$F$145=1</formula>
    </cfRule>
    <cfRule type="expression" dxfId="97" priority="243">
      <formula>$F$145=2</formula>
    </cfRule>
    <cfRule type="expression" dxfId="96" priority="244">
      <formula>$F$145=3</formula>
    </cfRule>
    <cfRule type="expression" dxfId="95" priority="245">
      <formula>$F$145=4</formula>
    </cfRule>
    <cfRule type="expression" dxfId="94" priority="246">
      <formula>ISBLANK($H$180)</formula>
    </cfRule>
  </conditionalFormatting>
  <conditionalFormatting sqref="H220:H222 K220:K222">
    <cfRule type="expression" dxfId="93" priority="56">
      <formula>COUNTIF($H$220:$K$222,"〇")&gt;0</formula>
    </cfRule>
  </conditionalFormatting>
  <conditionalFormatting sqref="H220:H222">
    <cfRule type="expression" dxfId="92" priority="210">
      <formula>$F$208=1</formula>
    </cfRule>
    <cfRule type="expression" dxfId="91" priority="212">
      <formula>$F$208=2</formula>
    </cfRule>
    <cfRule type="expression" dxfId="90" priority="214">
      <formula>ISBLANK($F$208)</formula>
    </cfRule>
  </conditionalFormatting>
  <conditionalFormatting sqref="H230:H232">
    <cfRule type="expression" dxfId="89" priority="188">
      <formula>ISBLANK($F$208)</formula>
    </cfRule>
    <cfRule type="expression" dxfId="88" priority="43">
      <formula>$F$208=1</formula>
    </cfRule>
    <cfRule type="expression" dxfId="87" priority="50">
      <formula>$F$208=2</formula>
    </cfRule>
  </conditionalFormatting>
  <conditionalFormatting sqref="H239">
    <cfRule type="expression" dxfId="86" priority="429">
      <formula>$H$239&gt;0</formula>
    </cfRule>
    <cfRule type="expression" dxfId="85" priority="436">
      <formula>$F$208=1</formula>
    </cfRule>
    <cfRule type="expression" dxfId="84" priority="437">
      <formula>$F$208=2</formula>
    </cfRule>
    <cfRule type="expression" dxfId="83" priority="441">
      <formula>ISBLANK($H$239)</formula>
    </cfRule>
  </conditionalFormatting>
  <conditionalFormatting sqref="H247">
    <cfRule type="expression" dxfId="82" priority="428">
      <formula>ISBLANK($H$247)</formula>
    </cfRule>
    <cfRule type="expression" dxfId="81" priority="425">
      <formula>$H$247&gt;0</formula>
    </cfRule>
    <cfRule type="expression" dxfId="80" priority="427">
      <formula>$F$208=2</formula>
    </cfRule>
    <cfRule type="expression" dxfId="79" priority="426">
      <formula>$F$208=1</formula>
    </cfRule>
  </conditionalFormatting>
  <conditionalFormatting sqref="H250">
    <cfRule type="expression" dxfId="78" priority="421">
      <formula>$H$250&gt;0</formula>
    </cfRule>
    <cfRule type="expression" dxfId="77" priority="422">
      <formula>$F$208=1</formula>
    </cfRule>
    <cfRule type="expression" dxfId="76" priority="423">
      <formula>$F$208=2</formula>
    </cfRule>
    <cfRule type="expression" dxfId="75" priority="424">
      <formula>ISBLANK($H$250)</formula>
    </cfRule>
  </conditionalFormatting>
  <conditionalFormatting sqref="H263">
    <cfRule type="expression" dxfId="74" priority="419">
      <formula>ISBLANK($H$263)</formula>
    </cfRule>
    <cfRule type="expression" dxfId="73" priority="416">
      <formula>$H$263&gt;0</formula>
    </cfRule>
    <cfRule type="expression" dxfId="72" priority="417">
      <formula>$F$258=1</formula>
    </cfRule>
    <cfRule type="expression" dxfId="71" priority="418">
      <formula>$F$258=2</formula>
    </cfRule>
  </conditionalFormatting>
  <conditionalFormatting sqref="H276">
    <cfRule type="expression" dxfId="70" priority="411">
      <formula>$H$276&gt;0</formula>
    </cfRule>
    <cfRule type="expression" dxfId="69" priority="413">
      <formula>$F$269=2</formula>
    </cfRule>
    <cfRule type="expression" dxfId="68" priority="414">
      <formula>ISBLANK($H$276)</formula>
    </cfRule>
    <cfRule type="expression" dxfId="67" priority="412">
      <formula>$F$269=1</formula>
    </cfRule>
  </conditionalFormatting>
  <conditionalFormatting sqref="H279">
    <cfRule type="expression" dxfId="66" priority="406">
      <formula>ISBLANK($H$279)</formula>
    </cfRule>
    <cfRule type="expression" dxfId="65" priority="405">
      <formula>$F$269=2</formula>
    </cfRule>
    <cfRule type="expression" dxfId="64" priority="404">
      <formula>$F$269=1</formula>
    </cfRule>
    <cfRule type="expression" dxfId="63" priority="403">
      <formula>$H$279&gt;0</formula>
    </cfRule>
  </conditionalFormatting>
  <conditionalFormatting sqref="H297">
    <cfRule type="expression" dxfId="62" priority="162">
      <formula>ISBLANK($H$297)</formula>
    </cfRule>
    <cfRule type="expression" dxfId="61" priority="161">
      <formula>$F$290=4</formula>
    </cfRule>
    <cfRule type="expression" dxfId="60" priority="160">
      <formula>$F$290=3</formula>
    </cfRule>
    <cfRule type="expression" dxfId="59" priority="159">
      <formula>$F$290=2</formula>
    </cfRule>
    <cfRule type="expression" dxfId="58" priority="158">
      <formula>$F$290=1</formula>
    </cfRule>
    <cfRule type="expression" dxfId="57" priority="157">
      <formula>$H$297&gt;0</formula>
    </cfRule>
  </conditionalFormatting>
  <conditionalFormatting sqref="H300">
    <cfRule type="expression" dxfId="56" priority="152">
      <formula>$F$290=1</formula>
    </cfRule>
    <cfRule type="expression" dxfId="55" priority="155">
      <formula>$F$290=4</formula>
    </cfRule>
    <cfRule type="expression" dxfId="54" priority="151">
      <formula>$H$300&gt;0</formula>
    </cfRule>
    <cfRule type="expression" dxfId="53" priority="153">
      <formula>$F$290=2</formula>
    </cfRule>
    <cfRule type="expression" dxfId="52" priority="154">
      <formula>$F$290=3</formula>
    </cfRule>
    <cfRule type="expression" dxfId="51" priority="156">
      <formula>ISBLANK($H$300)</formula>
    </cfRule>
  </conditionalFormatting>
  <conditionalFormatting sqref="H303">
    <cfRule type="expression" dxfId="50" priority="146">
      <formula>$F$290=1</formula>
    </cfRule>
    <cfRule type="expression" dxfId="49" priority="147">
      <formula>$F$290=2</formula>
    </cfRule>
    <cfRule type="expression" dxfId="48" priority="149">
      <formula>$F$290=4</formula>
    </cfRule>
    <cfRule type="expression" dxfId="47" priority="150">
      <formula>ISBLANK($H$303)</formula>
    </cfRule>
    <cfRule type="expression" dxfId="46" priority="148">
      <formula>$F$290=3</formula>
    </cfRule>
    <cfRule type="expression" dxfId="45" priority="145">
      <formula>$H$303&gt;0</formula>
    </cfRule>
  </conditionalFormatting>
  <conditionalFormatting sqref="H306">
    <cfRule type="expression" dxfId="44" priority="142">
      <formula>$F$290=3</formula>
    </cfRule>
    <cfRule type="expression" dxfId="43" priority="141">
      <formula>$F$290=2</formula>
    </cfRule>
    <cfRule type="expression" dxfId="42" priority="140">
      <formula>$F$290=1</formula>
    </cfRule>
    <cfRule type="expression" dxfId="41" priority="139">
      <formula>$H$306&gt;0</formula>
    </cfRule>
    <cfRule type="expression" dxfId="40" priority="144">
      <formula>ISBLANK($H$306)</formula>
    </cfRule>
    <cfRule type="expression" dxfId="39" priority="143">
      <formula>$F$290=4</formula>
    </cfRule>
  </conditionalFormatting>
  <conditionalFormatting sqref="H309">
    <cfRule type="expression" dxfId="38" priority="136">
      <formula>$F$290=3</formula>
    </cfRule>
    <cfRule type="expression" dxfId="37" priority="135">
      <formula>$F$290=2</formula>
    </cfRule>
    <cfRule type="expression" dxfId="36" priority="133">
      <formula>$H$309&gt;0</formula>
    </cfRule>
    <cfRule type="expression" dxfId="35" priority="134">
      <formula>$F$290=1</formula>
    </cfRule>
    <cfRule type="expression" dxfId="34" priority="137">
      <formula>$F$290=4</formula>
    </cfRule>
    <cfRule type="expression" dxfId="33" priority="138">
      <formula>ISBLANK($H$309)</formula>
    </cfRule>
  </conditionalFormatting>
  <conditionalFormatting sqref="H335">
    <cfRule type="expression" dxfId="32" priority="116">
      <formula>$F$335&gt;0</formula>
    </cfRule>
    <cfRule type="expression" dxfId="31" priority="120">
      <formula>ISBLANK($H$335)</formula>
    </cfRule>
    <cfRule type="expression" dxfId="30" priority="5">
      <formula>AND($F$335&lt;&gt;"",$H$335&lt;&gt;"")</formula>
    </cfRule>
  </conditionalFormatting>
  <conditionalFormatting sqref="H337">
    <cfRule type="expression" dxfId="29" priority="114">
      <formula>ISBLANK($F$337)</formula>
    </cfRule>
    <cfRule type="expression" dxfId="28" priority="4">
      <formula>AND($F$337&lt;&gt;"",$H$337&lt;&gt;"")</formula>
    </cfRule>
    <cfRule type="expression" dxfId="27" priority="113">
      <formula>$F$337&gt;0</formula>
    </cfRule>
  </conditionalFormatting>
  <conditionalFormatting sqref="H339">
    <cfRule type="expression" dxfId="26" priority="3">
      <formula>AND($F$339&lt;&gt;"",$H$339&lt;&gt;"")</formula>
    </cfRule>
    <cfRule type="expression" dxfId="25" priority="111">
      <formula>ISBLANK($F$339)</formula>
    </cfRule>
    <cfRule type="expression" dxfId="24" priority="110">
      <formula>$F$339&gt;0</formula>
    </cfRule>
  </conditionalFormatting>
  <conditionalFormatting sqref="H341">
    <cfRule type="expression" dxfId="23" priority="2">
      <formula>AND($F$341&lt;&gt;"",$H$341&lt;&gt;"")</formula>
    </cfRule>
    <cfRule type="expression" dxfId="22" priority="107">
      <formula>$F$341&gt;0</formula>
    </cfRule>
    <cfRule type="expression" dxfId="21" priority="108">
      <formula>ISBLANK($F$341)</formula>
    </cfRule>
  </conditionalFormatting>
  <conditionalFormatting sqref="H343">
    <cfRule type="expression" dxfId="20" priority="1">
      <formula>AND($F$343&lt;&gt;"",$H$343&lt;&gt;"")</formula>
    </cfRule>
    <cfRule type="expression" dxfId="19" priority="104">
      <formula>$F$343&gt;0</formula>
    </cfRule>
    <cfRule type="expression" dxfId="18" priority="105">
      <formula>ISBLANK($F$343)</formula>
    </cfRule>
  </conditionalFormatting>
  <conditionalFormatting sqref="K180:K183">
    <cfRule type="expression" dxfId="17" priority="64">
      <formula>ISBLANK($H$180)</formula>
    </cfRule>
    <cfRule type="expression" dxfId="16" priority="63">
      <formula>$F$145=4</formula>
    </cfRule>
    <cfRule type="expression" dxfId="15" priority="62">
      <formula>$F$145=3</formula>
    </cfRule>
    <cfRule type="expression" dxfId="14" priority="61">
      <formula>$F$145=2</formula>
    </cfRule>
    <cfRule type="expression" dxfId="13" priority="60">
      <formula>$F$145=1</formula>
    </cfRule>
  </conditionalFormatting>
  <conditionalFormatting sqref="K195:K197 H195:H198">
    <cfRule type="expression" dxfId="12" priority="57">
      <formula>COUNTIF($H$195:$K$198,"〇")&gt;0</formula>
    </cfRule>
  </conditionalFormatting>
  <conditionalFormatting sqref="K195:K197">
    <cfRule type="expression" dxfId="11" priority="224">
      <formula>$F$145=1</formula>
    </cfRule>
    <cfRule type="expression" dxfId="10" priority="228">
      <formula>ISBLANK($F$155)</formula>
    </cfRule>
    <cfRule type="expression" dxfId="9" priority="227">
      <formula>$F$145=4</formula>
    </cfRule>
    <cfRule type="expression" dxfId="8" priority="226">
      <formula>$F$145=3</formula>
    </cfRule>
    <cfRule type="expression" dxfId="7" priority="225">
      <formula>$F$145=2</formula>
    </cfRule>
  </conditionalFormatting>
  <conditionalFormatting sqref="K220:K222">
    <cfRule type="expression" dxfId="6" priority="192">
      <formula>$F$208=1</formula>
    </cfRule>
    <cfRule type="expression" dxfId="5" priority="196">
      <formula>ISBLANK($F$208)</formula>
    </cfRule>
    <cfRule type="expression" dxfId="4" priority="193">
      <formula>$F$208=2</formula>
    </cfRule>
  </conditionalFormatting>
  <conditionalFormatting sqref="K230:K231 H230:H232">
    <cfRule type="expression" dxfId="3" priority="41">
      <formula>COUNTIF($H$230:$K$232,"〇")&gt;0</formula>
    </cfRule>
  </conditionalFormatting>
  <conditionalFormatting sqref="K230:K231">
    <cfRule type="expression" dxfId="2" priority="55">
      <formula>$F$208=2</formula>
    </cfRule>
    <cfRule type="expression" dxfId="1" priority="49">
      <formula>$F$208=1</formula>
    </cfRule>
    <cfRule type="expression" dxfId="0" priority="172">
      <formula>ISBLANK($F$208)</formula>
    </cfRule>
  </conditionalFormatting>
  <dataValidations count="9">
    <dataValidation type="list" allowBlank="1" showInputMessage="1" showErrorMessage="1" sqref="K180:K183 H180:H183 H195:H198 K195:K197 H220:H222 K220:K222 H230:H232 K230:K231" xr:uid="{09F16267-5480-418B-81C2-DEFC7C2495E5}">
      <formula1>"〇"</formula1>
    </dataValidation>
    <dataValidation type="whole" allowBlank="1" showInputMessage="1" showErrorMessage="1" sqref="F22 F31 F49 F163 F165 F208 H247 F258 F269 F315" xr:uid="{4ED992A8-A5CB-4B0B-BEF6-20F0C8AC0D34}">
      <formula1>1</formula1>
      <formula2>2</formula2>
    </dataValidation>
    <dataValidation type="whole" allowBlank="1" showInputMessage="1" showErrorMessage="1" sqref="F43 F98 F335 F337 F339 F341 F343" xr:uid="{451DB7D3-F5C3-4986-99C4-01AF7E0191A5}">
      <formula1>1</formula1>
      <formula2>13</formula2>
    </dataValidation>
    <dataValidation type="whole" allowBlank="1" showInputMessage="1" showErrorMessage="1" sqref="F59 F69 F126" xr:uid="{E44A3E4F-14CF-4D31-9D8B-DEC08364FBB7}">
      <formula1>1</formula1>
      <formula2>3</formula2>
    </dataValidation>
    <dataValidation type="whole" allowBlank="1" showInputMessage="1" showErrorMessage="1" sqref="F82" xr:uid="{C98158BB-3F4C-40CD-AD4C-1A4498EFCA49}">
      <formula1>1</formula1>
      <formula2>8</formula2>
    </dataValidation>
    <dataValidation type="whole" allowBlank="1" showInputMessage="1" showErrorMessage="1" sqref="F109" xr:uid="{ABF2C72E-4D64-4D5F-8F2F-A24E66C244A1}">
      <formula1>1</formula1>
      <formula2>7</formula2>
    </dataValidation>
    <dataValidation type="decimal" allowBlank="1" showInputMessage="1" showErrorMessage="1" sqref="H117 H114" xr:uid="{A36FAC48-C43A-4262-BFFF-064D1A39C98E}">
      <formula1>0</formula1>
      <formula2>100</formula2>
    </dataValidation>
    <dataValidation type="whole" allowBlank="1" showInputMessage="1" showErrorMessage="1" sqref="F134 F145 F290" xr:uid="{55B7B5E1-F92E-449D-84F4-AB2E184B1D82}">
      <formula1>1</formula1>
      <formula2>4</formula2>
    </dataValidation>
    <dataValidation type="whole" allowBlank="1" showInputMessage="1" showErrorMessage="1" sqref="F360" xr:uid="{9EDA7A84-CF8B-4EC1-A157-A02B015F9874}">
      <formula1>1</formula1>
      <formula2>12</formula2>
    </dataValidation>
  </dataValidations>
  <pageMargins left="0.7" right="0.7" top="0.75" bottom="0.75" header="0.3" footer="0.3"/>
  <pageSetup paperSize="9" scale="85" fitToHeight="0" orientation="portrait" r:id="rId1"/>
  <rowBreaks count="10" manualBreakCount="10">
    <brk id="16" max="11" man="1"/>
    <brk id="53" max="11" man="1"/>
    <brk id="88" max="11" man="1"/>
    <brk id="121" max="16383" man="1"/>
    <brk id="147" max="11" man="1"/>
    <brk id="187" max="11" man="1"/>
    <brk id="223" max="11" man="1"/>
    <brk id="252" max="11" man="1"/>
    <brk id="281" max="11" man="1"/>
    <brk id="316" max="11" man="1"/>
  </rowBreaks>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EC21F-375A-433F-A59C-42A1ADF9DE5D}">
  <dimension ref="B1:C64"/>
  <sheetViews>
    <sheetView showGridLines="0" tabSelected="1" zoomScale="85" zoomScaleNormal="85" workbookViewId="0"/>
  </sheetViews>
  <sheetFormatPr defaultRowHeight="14.25" x14ac:dyDescent="0.25"/>
  <cols>
    <col min="1" max="2" width="1.25" customWidth="1"/>
  </cols>
  <sheetData>
    <row r="1" spans="2:3" ht="7.5" customHeight="1" x14ac:dyDescent="0.25"/>
    <row r="2" spans="2:3" ht="18.75" x14ac:dyDescent="0.25">
      <c r="B2" s="53" t="s">
        <v>270</v>
      </c>
    </row>
    <row r="3" spans="2:3" ht="7.5" customHeight="1" x14ac:dyDescent="0.25"/>
    <row r="4" spans="2:3" ht="15.75" x14ac:dyDescent="0.25">
      <c r="B4" s="26"/>
      <c r="C4" s="50" t="s">
        <v>267</v>
      </c>
    </row>
    <row r="5" spans="2:3" ht="5.25" customHeight="1" x14ac:dyDescent="0.25">
      <c r="B5" s="54"/>
      <c r="C5" s="54"/>
    </row>
    <row r="6" spans="2:3" x14ac:dyDescent="0.25">
      <c r="C6" s="52" t="s">
        <v>244</v>
      </c>
    </row>
    <row r="7" spans="2:3" x14ac:dyDescent="0.25">
      <c r="C7" s="51" t="s">
        <v>249</v>
      </c>
    </row>
    <row r="8" spans="2:3" ht="15.75" x14ac:dyDescent="0.25">
      <c r="C8" s="41"/>
    </row>
    <row r="9" spans="2:3" x14ac:dyDescent="0.25">
      <c r="C9" s="52" t="s">
        <v>235</v>
      </c>
    </row>
    <row r="10" spans="2:3" x14ac:dyDescent="0.25">
      <c r="C10" s="51" t="s">
        <v>250</v>
      </c>
    </row>
    <row r="11" spans="2:3" ht="15.75" x14ac:dyDescent="0.25">
      <c r="C11" s="41"/>
    </row>
    <row r="12" spans="2:3" x14ac:dyDescent="0.25">
      <c r="C12" s="52" t="s">
        <v>245</v>
      </c>
    </row>
    <row r="13" spans="2:3" x14ac:dyDescent="0.25">
      <c r="C13" s="52" t="s">
        <v>260</v>
      </c>
    </row>
    <row r="14" spans="2:3" x14ac:dyDescent="0.25">
      <c r="C14" s="51" t="s">
        <v>251</v>
      </c>
    </row>
    <row r="15" spans="2:3" ht="15.75" x14ac:dyDescent="0.25">
      <c r="C15" s="41"/>
    </row>
    <row r="16" spans="2:3" ht="15.75" x14ac:dyDescent="0.25">
      <c r="C16" s="50" t="s">
        <v>268</v>
      </c>
    </row>
    <row r="17" spans="2:3" ht="5.25" customHeight="1" x14ac:dyDescent="0.25">
      <c r="B17" s="54"/>
      <c r="C17" s="54"/>
    </row>
    <row r="18" spans="2:3" x14ac:dyDescent="0.25">
      <c r="C18" s="52" t="s">
        <v>236</v>
      </c>
    </row>
    <row r="19" spans="2:3" x14ac:dyDescent="0.25">
      <c r="C19" s="51" t="s">
        <v>252</v>
      </c>
    </row>
    <row r="20" spans="2:3" ht="15.75" x14ac:dyDescent="0.25">
      <c r="C20" s="41"/>
    </row>
    <row r="21" spans="2:3" x14ac:dyDescent="0.25">
      <c r="C21" s="52" t="s">
        <v>237</v>
      </c>
    </row>
    <row r="22" spans="2:3" x14ac:dyDescent="0.25">
      <c r="C22" s="51" t="s">
        <v>253</v>
      </c>
    </row>
    <row r="23" spans="2:3" ht="15.75" x14ac:dyDescent="0.25">
      <c r="C23" s="41"/>
    </row>
    <row r="24" spans="2:3" ht="15.75" x14ac:dyDescent="0.25">
      <c r="C24" s="50" t="s">
        <v>269</v>
      </c>
    </row>
    <row r="25" spans="2:3" ht="5.25" customHeight="1" x14ac:dyDescent="0.25">
      <c r="B25" s="54"/>
      <c r="C25" s="54"/>
    </row>
    <row r="26" spans="2:3" x14ac:dyDescent="0.25">
      <c r="C26" s="52" t="s">
        <v>238</v>
      </c>
    </row>
    <row r="27" spans="2:3" x14ac:dyDescent="0.25">
      <c r="C27" s="51" t="s">
        <v>254</v>
      </c>
    </row>
    <row r="28" spans="2:3" ht="15.75" x14ac:dyDescent="0.25">
      <c r="C28" s="41"/>
    </row>
    <row r="29" spans="2:3" x14ac:dyDescent="0.25">
      <c r="C29" s="52" t="s">
        <v>239</v>
      </c>
    </row>
    <row r="30" spans="2:3" x14ac:dyDescent="0.25">
      <c r="C30" s="51" t="s">
        <v>255</v>
      </c>
    </row>
    <row r="31" spans="2:3" ht="15.75" x14ac:dyDescent="0.25">
      <c r="C31" s="41"/>
    </row>
    <row r="32" spans="2:3" x14ac:dyDescent="0.25">
      <c r="C32" s="52" t="s">
        <v>240</v>
      </c>
    </row>
    <row r="33" spans="2:3" x14ac:dyDescent="0.25">
      <c r="C33" s="51" t="s">
        <v>256</v>
      </c>
    </row>
    <row r="34" spans="2:3" ht="15.75" x14ac:dyDescent="0.25">
      <c r="C34" s="41"/>
    </row>
    <row r="35" spans="2:3" x14ac:dyDescent="0.25">
      <c r="C35" s="52" t="s">
        <v>241</v>
      </c>
    </row>
    <row r="36" spans="2:3" x14ac:dyDescent="0.25">
      <c r="C36" s="51" t="s">
        <v>257</v>
      </c>
    </row>
    <row r="37" spans="2:3" ht="15.75" x14ac:dyDescent="0.25">
      <c r="C37" s="41"/>
    </row>
    <row r="38" spans="2:3" ht="15.75" x14ac:dyDescent="0.25">
      <c r="C38" s="50" t="s">
        <v>20</v>
      </c>
    </row>
    <row r="39" spans="2:3" ht="5.25" customHeight="1" x14ac:dyDescent="0.25">
      <c r="B39" s="54"/>
      <c r="C39" s="54"/>
    </row>
    <row r="40" spans="2:3" x14ac:dyDescent="0.25">
      <c r="C40" s="52" t="s">
        <v>242</v>
      </c>
    </row>
    <row r="41" spans="2:3" x14ac:dyDescent="0.25">
      <c r="C41" s="51" t="s">
        <v>258</v>
      </c>
    </row>
    <row r="42" spans="2:3" x14ac:dyDescent="0.25">
      <c r="C42" s="51" t="s">
        <v>261</v>
      </c>
    </row>
    <row r="43" spans="2:3" x14ac:dyDescent="0.25">
      <c r="C43" s="51" t="s">
        <v>262</v>
      </c>
    </row>
    <row r="44" spans="2:3" x14ac:dyDescent="0.25">
      <c r="C44" s="51" t="s">
        <v>263</v>
      </c>
    </row>
    <row r="45" spans="2:3" x14ac:dyDescent="0.25">
      <c r="C45" s="51" t="s">
        <v>264</v>
      </c>
    </row>
    <row r="46" spans="2:3" x14ac:dyDescent="0.25">
      <c r="C46" s="51" t="s">
        <v>265</v>
      </c>
    </row>
    <row r="47" spans="2:3" ht="6.75" customHeight="1" x14ac:dyDescent="0.25">
      <c r="C47" s="41"/>
    </row>
    <row r="48" spans="2:3" x14ac:dyDescent="0.25">
      <c r="C48" s="51" t="s">
        <v>266</v>
      </c>
    </row>
    <row r="49" spans="3:3" ht="15.75" x14ac:dyDescent="0.25">
      <c r="C49" s="41"/>
    </row>
    <row r="50" spans="3:3" x14ac:dyDescent="0.25">
      <c r="C50" s="52" t="s">
        <v>243</v>
      </c>
    </row>
    <row r="51" spans="3:3" x14ac:dyDescent="0.25">
      <c r="C51" s="51" t="s">
        <v>259</v>
      </c>
    </row>
    <row r="52" spans="3:3" ht="15.75" x14ac:dyDescent="0.25">
      <c r="C52" s="41"/>
    </row>
    <row r="53" spans="3:3" ht="15.75" x14ac:dyDescent="0.25">
      <c r="C53" s="41"/>
    </row>
    <row r="54" spans="3:3" ht="15.75" x14ac:dyDescent="0.25">
      <c r="C54" s="41"/>
    </row>
    <row r="55" spans="3:3" ht="15.75" x14ac:dyDescent="0.25">
      <c r="C55" s="41"/>
    </row>
    <row r="56" spans="3:3" ht="15.75" x14ac:dyDescent="0.25">
      <c r="C56" s="41"/>
    </row>
    <row r="57" spans="3:3" ht="15.75" x14ac:dyDescent="0.25">
      <c r="C57" s="41"/>
    </row>
    <row r="58" spans="3:3" ht="15.75" x14ac:dyDescent="0.25">
      <c r="C58" s="41"/>
    </row>
    <row r="59" spans="3:3" ht="15.75" x14ac:dyDescent="0.25">
      <c r="C59" s="41"/>
    </row>
    <row r="60" spans="3:3" ht="15.75" x14ac:dyDescent="0.25">
      <c r="C60" s="41"/>
    </row>
    <row r="61" spans="3:3" ht="15.75" x14ac:dyDescent="0.25">
      <c r="C61" s="41"/>
    </row>
    <row r="62" spans="3:3" ht="15.75" x14ac:dyDescent="0.25">
      <c r="C62" s="41"/>
    </row>
    <row r="63" spans="3:3" ht="15.75" x14ac:dyDescent="0.25">
      <c r="C63" s="41"/>
    </row>
    <row r="64" spans="3:3" ht="15.75" x14ac:dyDescent="0.25">
      <c r="C64" s="41"/>
    </row>
  </sheetData>
  <sheetProtection algorithmName="SHA-512" hashValue="ocfb/g1C7Zrhe6hIkujaLQpQPNjZbF6nrlD30IanLoW1edPDjs1Ip0TAubUXJiXGRI1k9GVj3cMxEwTdV0k1kg==" saltValue="qLS+H+4OdWohB5lkWHxPWw=="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vt:lpstr>
      <vt:lpstr>2</vt:lpstr>
      <vt:lpstr>Q&amp;A</vt:lpstr>
      <vt:lpstr>'1'!Print_Area</vt:lpstr>
      <vt:lpstr>'2'!Print_Area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SRC</dc:creator>
  <cp:lastModifiedBy>ICHIHARA Nami</cp:lastModifiedBy>
  <cp:lastPrinted>2025-11-10T11:47:10Z</cp:lastPrinted>
  <dcterms:created xsi:type="dcterms:W3CDTF">2025-08-18T07:27:49Z</dcterms:created>
  <dcterms:modified xsi:type="dcterms:W3CDTF">2025-11-28T02:25:13Z</dcterms:modified>
</cp:coreProperties>
</file>